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 tabRatio="679" activeTab="11"/>
  </bookViews>
  <sheets>
    <sheet name="ПФХД" sheetId="1" r:id="rId1"/>
    <sheet name="Раздел 1" sheetId="2" r:id="rId2"/>
    <sheet name="Детализация по КФО" sheetId="3" r:id="rId3"/>
    <sheet name="Раздел 2" sheetId="4" r:id="rId4"/>
    <sheet name="Обоснования (111)" sheetId="5" r:id="rId5"/>
    <sheet name="Обоснования (100,300,850)" sheetId="6" r:id="rId6"/>
    <sheet name="Обоснования (119)" sheetId="7" r:id="rId7"/>
    <sheet name="Обоснования (242,244,247)" sheetId="8" r:id="rId8"/>
    <sheet name="Обоснования доходов" sheetId="9" r:id="rId9"/>
    <sheet name="Справочно" sheetId="10" r:id="rId10"/>
    <sheet name="Анализ ФОТ" sheetId="11" r:id="rId11"/>
    <sheet name="Протокол изменений" sheetId="13" r:id="rId12"/>
    <sheet name="Лист согласования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<sst xmlns="http://schemas.openxmlformats.org/spreadsheetml/2006/main" count="4706" uniqueCount="868">
  <si>
    <t>СОГЛАСОВАНО</t>
  </si>
  <si>
    <t>УТВЕРЖДАЮ</t>
  </si>
  <si>
    <t>Заместитель министра образования
Московской области</t>
  </si>
  <si>
    <t>Директор</t>
  </si>
  <si>
    <t>(наименование должности лица, утверждающего документ)</t>
  </si>
  <si>
    <t>Ширинкина Наталия Сергеевна</t>
  </si>
  <si>
    <t>Домашина Ольга Владимировна</t>
  </si>
  <si>
    <t>(подпись)</t>
  </si>
  <si>
    <t>(расшифровка подписи)</t>
  </si>
  <si>
    <t>"_____" _____________ ______ г.</t>
  </si>
  <si>
    <t>(дата утверждения)</t>
  </si>
  <si>
    <t>План финансово-хозяйственной деятельности</t>
  </si>
  <si>
    <t>ГАОУ МО «ЛНИП» на 2025 год и плановый период 2026-2027 годов</t>
  </si>
  <si>
    <t>"24" апреля 2025 г.</t>
  </si>
  <si>
    <t>Форма по КФД</t>
  </si>
  <si>
    <t>Наименование государственного учреждения:</t>
  </si>
  <si>
    <t>Государственное автономное общеобразовательное учреждение Московской области «Королёвский лицей научно-инженерного профиля»</t>
  </si>
  <si>
    <t>Дата</t>
  </si>
  <si>
    <t>24.04.2025</t>
  </si>
  <si>
    <t>Наименование органа, осуществляющего функции и полномочия учредителя:</t>
  </si>
  <si>
    <t>Министерство образования Московской области</t>
  </si>
  <si>
    <t>по ОКПО</t>
  </si>
  <si>
    <t>42257606</t>
  </si>
  <si>
    <t>Адрес фактического местонахождения государственного учреждения:</t>
  </si>
  <si>
    <t>141070, Россия, Московская область, г. Королёв, ул. Циолковского, дом 9</t>
  </si>
  <si>
    <t>ИНН/КПП</t>
  </si>
  <si>
    <t>5018044880/501801001</t>
  </si>
  <si>
    <t>Единица измерения: руб.</t>
  </si>
  <si>
    <t>по ОКЕИ</t>
  </si>
  <si>
    <t>383</t>
  </si>
  <si>
    <t>Подписано. Заверено ЭП.</t>
  </si>
  <si>
    <t>ФИО: Ширинкина Наталия Сергеевна</t>
  </si>
  <si>
    <t>ФИО: Домашина Ольга Владимировна</t>
  </si>
  <si>
    <t>Должность: Заместитель министра образования Московской области</t>
  </si>
  <si>
    <t>Должность: Директор</t>
  </si>
  <si>
    <t>Действует c 18.07.2024 14:17:26 по: 11.10.2025 14:17:26</t>
  </si>
  <si>
    <t>Действует c 01.02.2024 16:43:00 по: 26.04.2025 16:43:00</t>
  </si>
  <si>
    <t>Серийный номер: 70B02936F2090B9B2DCB6493F8B843DE739638CF</t>
  </si>
  <si>
    <t>Серийный номер: EAAEDC685D23631B300911617E98CC3A32CE3821</t>
  </si>
  <si>
    <t>Издатель: Федеральное казначейство</t>
  </si>
  <si>
    <t>Издатель: Казначейство России</t>
  </si>
  <si>
    <t>Время подписания: 24.04.2025 12:47:53</t>
  </si>
  <si>
    <t>Время подписания: 24.04.2025 09:50:03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</si>
  <si>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</si>
  <si>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</si>
  <si>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</si>
  <si>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</si>
  <si>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 (КОСГУ)</t>
  </si>
  <si>
    <t>Сумма</t>
  </si>
  <si>
    <t>на 2025 г. текущий финансовый год</t>
  </si>
  <si>
    <t>на 2026 г. первый год планового периода</t>
  </si>
  <si>
    <t>на 2027 г. второй год планового периода</t>
  </si>
  <si>
    <t>за пределами планового периода</t>
  </si>
  <si>
    <t>Остаток средств на начало текущего финансового года</t>
  </si>
  <si>
    <t>0001</t>
  </si>
  <si>
    <t>х</t>
  </si>
  <si>
    <t>X</t>
  </si>
  <si>
    <t>Остаток средств на конец текущего финансового года</t>
  </si>
  <si>
    <t>0002</t>
  </si>
  <si>
    <t>Доходы, всего:</t>
  </si>
  <si>
    <t>1000</t>
  </si>
  <si>
    <t>в том числе:
доходы от собственности, всего</t>
  </si>
  <si>
    <t>1100</t>
  </si>
  <si>
    <t>120</t>
  </si>
  <si>
    <t>в том числе, аренда</t>
  </si>
  <si>
    <t>1110</t>
  </si>
  <si>
    <t>121</t>
  </si>
  <si>
    <t>иные доходы от собственности</t>
  </si>
  <si>
    <t>1120</t>
  </si>
  <si>
    <t>129</t>
  </si>
  <si>
    <t>доходы от оказания услуг, работ, компенсации затрат учреждений, всего</t>
  </si>
  <si>
    <t>1200</t>
  </si>
  <si>
    <t>130</t>
  </si>
  <si>
    <t>в том числе:
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</si>
  <si>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</si>
  <si>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131</t>
  </si>
  <si>
    <t>доходы от возмещений Фондом пенсионного и социального страхования Российской Федерации расходов</t>
  </si>
  <si>
    <t>1220</t>
  </si>
  <si>
    <t>139</t>
  </si>
  <si>
    <t>доходы от штрафов, пеней, иных сумм принудительного изъятия, всего</t>
  </si>
  <si>
    <t>1300</t>
  </si>
  <si>
    <t>140</t>
  </si>
  <si>
    <t>в том числе, 
неустойки</t>
  </si>
  <si>
    <t>1310</t>
  </si>
  <si>
    <t>141</t>
  </si>
  <si>
    <t>безвозмездные денежные поступления, всего</t>
  </si>
  <si>
    <t>1400</t>
  </si>
  <si>
    <t>150</t>
  </si>
  <si>
    <t>в том числе:
целевые субсидии</t>
  </si>
  <si>
    <t>1410</t>
  </si>
  <si>
    <t>субсидии на осуществление капитальных вложений</t>
  </si>
  <si>
    <t>1420</t>
  </si>
  <si>
    <t>безвозмездные поступления</t>
  </si>
  <si>
    <t>1430</t>
  </si>
  <si>
    <t>пожертвования</t>
  </si>
  <si>
    <t>1440</t>
  </si>
  <si>
    <t>прочие доходы, всего</t>
  </si>
  <si>
    <t>1500</t>
  </si>
  <si>
    <t>180</t>
  </si>
  <si>
    <t>иные доходы</t>
  </si>
  <si>
    <t>1510</t>
  </si>
  <si>
    <t>доходы от операций с активами, всего</t>
  </si>
  <si>
    <t>1900</t>
  </si>
  <si>
    <t>прочие поступления, всего</t>
  </si>
  <si>
    <t>1980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</si>
  <si>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</si>
  <si>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</si>
  <si>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</si>
  <si>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Расходы, всего</t>
  </si>
  <si>
    <t>2000</t>
  </si>
  <si>
    <t>в том числе:
на выплаты персоналу, всего</t>
  </si>
  <si>
    <t>2100</t>
  </si>
  <si>
    <t>в том числе:
фонд оплаты труда учреждений</t>
  </si>
  <si>
    <t>2110</t>
  </si>
  <si>
    <t>111</t>
  </si>
  <si>
    <t>в том числе:
оплата труда</t>
  </si>
  <si>
    <t>2111</t>
  </si>
  <si>
    <t>211</t>
  </si>
  <si>
    <t>в том числе:
оплата труда Педагогических работников</t>
  </si>
  <si>
    <t>2111.1</t>
  </si>
  <si>
    <t>в том числе: Педагогические работники ("указные")</t>
  </si>
  <si>
    <t>2111.1.1</t>
  </si>
  <si>
    <t>из них:
Педагогические работники образовательных организаций, реализующих программы дошкольного образования ("указные")</t>
  </si>
  <si>
    <t>2111.1.1.1</t>
  </si>
  <si>
    <t>Педагогические работники, реализующих программы общего образования ("указные")</t>
  </si>
  <si>
    <t>2111.1.1.2</t>
  </si>
  <si>
    <t>Педагогические работники образовательных организаций, реализующих программы дополнительного образования детей ("указные")</t>
  </si>
  <si>
    <t>2111.1.1.3</t>
  </si>
  <si>
    <t>Преподаватели и мастера производственного обучения ("указные")</t>
  </si>
  <si>
    <t>2111.1.1.4</t>
  </si>
  <si>
    <t>Профессорско-преподавательский состав организации ("указные")</t>
  </si>
  <si>
    <t>2111.1.1.5</t>
  </si>
  <si>
    <t>оплата труда Прочих педагогических работников</t>
  </si>
  <si>
    <t>2111.1.2</t>
  </si>
  <si>
    <t>оплата труда Прочего персонала</t>
  </si>
  <si>
    <t>2111.2</t>
  </si>
  <si>
    <t>в том числе: Руководящие работники</t>
  </si>
  <si>
    <t>2111.2.1</t>
  </si>
  <si>
    <t>Административно-управленческий персонал</t>
  </si>
  <si>
    <t>2111.2.2</t>
  </si>
  <si>
    <t>в том числе: АУП "Указные"</t>
  </si>
  <si>
    <t>2111.2.2.1</t>
  </si>
  <si>
    <t>АУП прочие</t>
  </si>
  <si>
    <t>2111.2.2.2</t>
  </si>
  <si>
    <t>Учебно-вспомогательный персонал</t>
  </si>
  <si>
    <t>2111.2.3</t>
  </si>
  <si>
    <t>Младший обслуживающий персонал</t>
  </si>
  <si>
    <t>2111.2.4</t>
  </si>
  <si>
    <t>Работники культуры</t>
  </si>
  <si>
    <t>2111.2.5</t>
  </si>
  <si>
    <t>Социальные пособия и компенсация персоналу в денежной форме</t>
  </si>
  <si>
    <t>2112</t>
  </si>
  <si>
    <t>266</t>
  </si>
  <si>
    <t>прочие выплаты персоналу, в том числе компенсационного характера, всего</t>
  </si>
  <si>
    <t>2120</t>
  </si>
  <si>
    <t>112</t>
  </si>
  <si>
    <t>в том числе:
прочие несоциальные выплаты персоналу в денежной и натуральной формах, всего</t>
  </si>
  <si>
    <t>2121</t>
  </si>
  <si>
    <t>212</t>
  </si>
  <si>
    <t>транспортные услуги, всего</t>
  </si>
  <si>
    <t>2122</t>
  </si>
  <si>
    <t>222</t>
  </si>
  <si>
    <t>прочие работы, услуги, за исключением разработки проектной и сметной документации для ремонта объектов нефинансовых активов, всего</t>
  </si>
  <si>
    <t>2123</t>
  </si>
  <si>
    <t>226</t>
  </si>
  <si>
    <t>социальное обеспечение населения, в том числе доставка социальных выплат, всего</t>
  </si>
  <si>
    <t>2124</t>
  </si>
  <si>
    <t>социальные компенсации персоналу в натуральной форме</t>
  </si>
  <si>
    <t>2125</t>
  </si>
  <si>
    <t>267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</si>
  <si>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</si>
  <si>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</si>
  <si>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</si>
  <si>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2131</t>
  </si>
  <si>
    <t>2132</t>
  </si>
  <si>
    <t>2133</t>
  </si>
  <si>
    <t>2134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</si>
  <si>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</si>
  <si>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</si>
  <si>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</si>
  <si>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в том числе:
на выплаты по оплате труда</t>
  </si>
  <si>
    <t>2141</t>
  </si>
  <si>
    <t>213</t>
  </si>
  <si>
    <t>иные выплаты работникам</t>
  </si>
  <si>
    <t>2142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</si>
  <si>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</si>
  <si>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</si>
  <si>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</si>
  <si>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</si>
  <si>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</si>
  <si>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</si>
  <si>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260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</si>
  <si>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</si>
  <si>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</si>
  <si>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</si>
  <si>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</si>
  <si>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</si>
  <si>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</si>
  <si>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выплата стипендий</t>
  </si>
  <si>
    <t>2221</t>
  </si>
  <si>
    <t>262</t>
  </si>
  <si>
    <t>осуществление иных расходов на социальную поддержку
обучающихся за счет средств стипендиального фонда</t>
  </si>
  <si>
    <t>2222</t>
  </si>
  <si>
    <t>296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</si>
  <si>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</si>
  <si>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</si>
  <si>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</si>
  <si>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</si>
  <si>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</si>
  <si>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</si>
  <si>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</si>
  <si>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</si>
  <si>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</si>
  <si>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</si>
  <si>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</si>
  <si>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</si>
  <si>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291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</si>
  <si>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</si>
  <si>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</si>
  <si>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</si>
  <si>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 и иных платежей</t>
  </si>
  <si>
    <t>2330</t>
  </si>
  <si>
    <t>853</t>
  </si>
  <si>
    <t>уплата штрафов (в том числе административных), пеней</t>
  </si>
  <si>
    <t>2331</t>
  </si>
  <si>
    <t>291 - 295</t>
  </si>
  <si>
    <t>иные выплаты текущего характера физическим лицам</t>
  </si>
  <si>
    <t>2332</t>
  </si>
  <si>
    <t>иные выплаты текущего характера организациям</t>
  </si>
  <si>
    <t>2333</t>
  </si>
  <si>
    <t>297</t>
  </si>
  <si>
    <t>безвозмездные перечисления организациям и физическим лицам</t>
  </si>
  <si>
    <t>2400</t>
  </si>
  <si>
    <t>из них:
гранты, предоставляемые бюджетным учреждениям</t>
  </si>
  <si>
    <t>2410</t>
  </si>
  <si>
    <t>613</t>
  </si>
  <si>
    <t>241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</si>
  <si>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</si>
  <si>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</si>
  <si>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</si>
  <si>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(за исключением бюджетных и автономных учреждений)</t>
  </si>
  <si>
    <t>2430</t>
  </si>
  <si>
    <t>634</t>
  </si>
  <si>
    <t>242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</si>
  <si>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</si>
  <si>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</si>
  <si>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</si>
  <si>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</si>
  <si>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</si>
  <si>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</si>
  <si>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253</t>
  </si>
  <si>
    <t>в том числе: 
перечисления международным организациям, всего</t>
  </si>
  <si>
    <t>2451</t>
  </si>
  <si>
    <t>иные выплаты текущего характера физическим лицам и организациям, всего</t>
  </si>
  <si>
    <t>2452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</si>
  <si>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</si>
  <si>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</si>
  <si>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</si>
  <si>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2461</t>
  </si>
  <si>
    <t>2462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</si>
  <si>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</si>
  <si>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</si>
  <si>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</si>
  <si>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</si>
  <si>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</si>
  <si>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290</t>
  </si>
  <si>
    <t>расходы на закупку товаров, работ, услуг, всего</t>
  </si>
  <si>
    <t>2600</t>
  </si>
  <si>
    <t>в том числе: закупку научно-исследовательских, опытно-конструкторских и технологических работ</t>
  </si>
  <si>
    <t>2610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</si>
  <si>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</si>
  <si>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</si>
  <si>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</si>
  <si>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2631</t>
  </si>
  <si>
    <t>2631.1</t>
  </si>
  <si>
    <t>225</t>
  </si>
  <si>
    <t>2631.2</t>
  </si>
  <si>
    <t>закупка товаров, работ, услуг для целей капитальных вложений</t>
  </si>
  <si>
    <t>2632</t>
  </si>
  <si>
    <t>347</t>
  </si>
  <si>
    <t>закупка товаров, работ, услуг для целей капитального ремонта</t>
  </si>
  <si>
    <t>2633</t>
  </si>
  <si>
    <t>344</t>
  </si>
  <si>
    <t>прочую закупку товаров, работ и услуг, всего</t>
  </si>
  <si>
    <t>2640</t>
  </si>
  <si>
    <t>244</t>
  </si>
  <si>
    <t>в том числе:
расходы, всего</t>
  </si>
  <si>
    <t>2641</t>
  </si>
  <si>
    <t>в том числе:
услуги связи, всего</t>
  </si>
  <si>
    <t>2641.01</t>
  </si>
  <si>
    <t>221</t>
  </si>
  <si>
    <t>2641.02</t>
  </si>
  <si>
    <t>коммунальные услуги (за исключением закупки энергетических ресурсов)</t>
  </si>
  <si>
    <t>2641.03</t>
  </si>
  <si>
    <t>223</t>
  </si>
  <si>
    <t>арендная плата за пользование имуществом, всего</t>
  </si>
  <si>
    <t>2641.04</t>
  </si>
  <si>
    <t>224</t>
  </si>
  <si>
    <t>работы, услуги по содержанию имущества</t>
  </si>
  <si>
    <t>2641.05</t>
  </si>
  <si>
    <t>прочие работы, услуги</t>
  </si>
  <si>
    <t>2641.06</t>
  </si>
  <si>
    <t>страхование, всего</t>
  </si>
  <si>
    <t>2641.07</t>
  </si>
  <si>
    <t>227</t>
  </si>
  <si>
    <t>в том числе:
поступление нефинансовых активов, всего</t>
  </si>
  <si>
    <t>2642</t>
  </si>
  <si>
    <t>в том числе: 
увеличение стоимости основных средств, всего</t>
  </si>
  <si>
    <t>2642.01</t>
  </si>
  <si>
    <t>310</t>
  </si>
  <si>
    <t>увеличение стоимости нематериальных активов, всего</t>
  </si>
  <si>
    <t>2642.02</t>
  </si>
  <si>
    <t>увеличение стоимости непроизводственных активов, всего</t>
  </si>
  <si>
    <t>2642.03</t>
  </si>
  <si>
    <t>330</t>
  </si>
  <si>
    <t>увеличение стоимости лекарственных препаратов и материалов, применяемых в медицинских целях, всего</t>
  </si>
  <si>
    <t>2642.04</t>
  </si>
  <si>
    <t>341</t>
  </si>
  <si>
    <t>увеличение стоимости продуктов питания, всего</t>
  </si>
  <si>
    <t>2642.05</t>
  </si>
  <si>
    <t>342</t>
  </si>
  <si>
    <t>увеличение стоимости горюче-смазочных материалов, всего</t>
  </si>
  <si>
    <t>2642.06</t>
  </si>
  <si>
    <t>343</t>
  </si>
  <si>
    <t>увеличение стоимости строительных материалов, всего</t>
  </si>
  <si>
    <t>2642.07</t>
  </si>
  <si>
    <t>увеличение стоимости мягкого инвентаря</t>
  </si>
  <si>
    <t>2642.08</t>
  </si>
  <si>
    <t>345</t>
  </si>
  <si>
    <t>увеличение стоимости прочих материальных запасов</t>
  </si>
  <si>
    <t>2642.09</t>
  </si>
  <si>
    <t>346</t>
  </si>
  <si>
    <t>увеличение стоимости материальных запасов для целей капитальных вложений, всего</t>
  </si>
  <si>
    <t>2642.10</t>
  </si>
  <si>
    <t>увеличение стоимости прочих материальных запасов
однократного применения</t>
  </si>
  <si>
    <t>2642.11</t>
  </si>
  <si>
    <t>349</t>
  </si>
  <si>
    <t>увеличение стоимости неисключительных прав на результаты интеллектуальной деятельности с неопределенным сроком полезного использования</t>
  </si>
  <si>
    <t>2642.12</t>
  </si>
  <si>
    <t>353</t>
  </si>
  <si>
    <t>закупка товаров, работ, услуг в целях создания, развития, эксплуатации и вывода 
из эксплуатации государственных информационных систем</t>
  </si>
  <si>
    <t>2650</t>
  </si>
  <si>
    <t>246</t>
  </si>
  <si>
    <t>закупка энергетических ресурсов</t>
  </si>
  <si>
    <t>2660</t>
  </si>
  <si>
    <t>247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</si>
  <si>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</si>
  <si>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</si>
  <si>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</si>
  <si>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</si>
  <si>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</si>
  <si>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</si>
  <si>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</si>
  <si>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</si>
  <si>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</si>
  <si>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Выплаты, уменьшающие доход, всего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</si>
  <si>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</si>
  <si>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</si>
  <si>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</si>
  <si>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</si>
  <si>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</si>
  <si>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</si>
  <si>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</si>
  <si>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</si>
  <si>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</si>
  <si>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</si>
  <si>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</si>
  <si>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</si>
  <si>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</si>
  <si>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возврат в бюджет средств госзадания</t>
  </si>
  <si>
    <t>4020</t>
  </si>
  <si>
    <t>Детализация по КФО</t>
  </si>
  <si>
    <t>Аналитический код</t>
  </si>
  <si>
    <t>в т.ч. субидия на финансовое обеспечение выполнения государственного задания</t>
  </si>
  <si>
    <t>в т.ч. субидии, предоставляемые в соответствии с абзацем вторым пунка 1 статьи 78.1 Бюджетного кодекса РФ</t>
  </si>
  <si>
    <t>в т.ч. поступления от оказания услуг (выполнения работ) на платной основе и от иной приносящей доход деятельности</t>
  </si>
  <si>
    <t>за переделами планового периода</t>
  </si>
  <si>
    <t>Раздел 2. Сведения по выплатам на закупки товаров, работ, услуг</t>
  </si>
  <si>
    <t>№ п/п</t>
  </si>
  <si>
    <t>Год начала закупки</t>
  </si>
  <si>
    <t>Уникальный код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</si>
  <si>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</si>
  <si>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</si>
  <si>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</si>
  <si>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1</t>
  </si>
  <si>
    <t>Выплаты на закупку товаров, работ, услуг, всего:</t>
  </si>
  <si>
    <t>26000</t>
  </si>
  <si>
    <t>x</t>
  </si>
  <si>
    <t>1.1</t>
  </si>
  <si>
    <t>в том числе: по контрактам (договорам), заключенным до начала текущего финансового года без применения норм Федерального закона № 44-ФЗ и Федерального закона № 223-ФЗ</t>
  </si>
  <si>
    <t>26100</t>
  </si>
  <si>
    <t>1.2</t>
  </si>
  <si>
    <t>по контрактам (договорам), планируемым к заключению в соответствующем финансовом году без применения норм Федерального закона N 44-ФЗ и Федерального закона N 223-ФЗ</t>
  </si>
  <si>
    <t>26200</t>
  </si>
  <si>
    <t>1.3</t>
  </si>
  <si>
    <t>по контрактам (договорам), заключенным до начала текущего финансового года с учетом требований Федерального закона N 44-ФЗ и Федерального закона N 223-ФЗ</t>
  </si>
  <si>
    <t>26300</t>
  </si>
  <si>
    <t>1.3.1</t>
  </si>
  <si>
    <t>в том числе: в соответствии с Федеральным законом № 44-ФЗ</t>
  </si>
  <si>
    <t>26310</t>
  </si>
  <si>
    <t>1.3.2</t>
  </si>
  <si>
    <t>в соответствии с Федеральным законом N 223-ФЗ</t>
  </si>
  <si>
    <t>26320</t>
  </si>
  <si>
    <t>1.4</t>
  </si>
  <si>
    <t>по контрактам (договорам), планируемым к заключению в соответствующем финансовом году с учетом требований Федерального закона N 44-ФЗ и Федерального закона N 223-ФЗ</t>
  </si>
  <si>
    <t>26400</t>
  </si>
  <si>
    <t>1.4.1</t>
  </si>
  <si>
    <t>в том числе: за счет субсидий, предоставляемых на финансовое обеспечение выполнения государственного (муниципального) задания</t>
  </si>
  <si>
    <t>26410</t>
  </si>
  <si>
    <t>1.4.1.1</t>
  </si>
  <si>
    <t>26411</t>
  </si>
  <si>
    <t>1.4.1.2</t>
  </si>
  <si>
    <t>26412</t>
  </si>
  <si>
    <t>1.4.2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</si>
  <si>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</si>
  <si>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</si>
  <si>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1.4.2.1</t>
  </si>
  <si>
    <t>26421</t>
  </si>
  <si>
    <t>1.4.2.2</t>
  </si>
  <si>
    <t>26422</t>
  </si>
  <si>
    <t>1.4.3</t>
  </si>
  <si>
    <t>за счет субсидий, предоставляемых на осуществление капитальных вложений</t>
  </si>
  <si>
    <t>26430</t>
  </si>
  <si>
    <t>1.4.4</t>
  </si>
  <si>
    <t>за счет средств обязательного медицинского страхования</t>
  </si>
  <si>
    <t>26440</t>
  </si>
  <si>
    <t>1.4.4.1</t>
  </si>
  <si>
    <t>26441</t>
  </si>
  <si>
    <t>1.4.4.2</t>
  </si>
  <si>
    <t>26442</t>
  </si>
  <si>
    <t>1.4.5</t>
  </si>
  <si>
    <t>за счет прочих источников финансового обеспечения</t>
  </si>
  <si>
    <t>26450</t>
  </si>
  <si>
    <t>1.4.5.1</t>
  </si>
  <si>
    <t>26451</t>
  </si>
  <si>
    <t>1.4.5.2</t>
  </si>
  <si>
    <t>26452</t>
  </si>
  <si>
    <t>2.</t>
  </si>
  <si>
    <t>Итого по контрактам, планируемым к заключению в соответствующем финансовом году в соответствии с Федеральным законом N 44-ФЗ, по соответствующему году закупки</t>
  </si>
  <si>
    <t>26500</t>
  </si>
  <si>
    <t>2.1</t>
  </si>
  <si>
    <t>в том числе по году начала закупки:</t>
  </si>
  <si>
    <t>26510</t>
  </si>
  <si>
    <t>2025</t>
  </si>
  <si>
    <t>2.2</t>
  </si>
  <si>
    <t>26520</t>
  </si>
  <si>
    <t>2026</t>
  </si>
  <si>
    <t>2.3</t>
  </si>
  <si>
    <t>26530</t>
  </si>
  <si>
    <t>2027</t>
  </si>
  <si>
    <t>3.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</si>
  <si>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</si>
  <si>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26600</t>
  </si>
  <si>
    <t>3.1</t>
  </si>
  <si>
    <t>26610</t>
  </si>
  <si>
    <t>3.2</t>
  </si>
  <si>
    <t>26620</t>
  </si>
  <si>
    <t>3.3</t>
  </si>
  <si>
    <t>26630</t>
  </si>
  <si>
    <t>Руководитель учреждения (уполномоченное лицо учреждения)</t>
  </si>
  <si>
    <t>(должность)</t>
  </si>
  <si>
    <t>Исполнитель</t>
  </si>
  <si>
    <t>Заместитель директора по финансово-экономической деятельности</t>
  </si>
  <si>
    <t>Гурбанова Юлия Витальевна</t>
  </si>
  <si>
    <t>+7 (495)5166312</t>
  </si>
  <si>
    <t>(фамилия, инициалы)</t>
  </si>
  <si>
    <t>(телефон)</t>
  </si>
  <si>
    <t>"______" _________________ 20__ г.</t>
  </si>
  <si>
    <t>(наименование должности уполномоченного лица органа-учредителя)</t>
  </si>
  <si>
    <t>М.П.</t>
  </si>
  <si>
    <t>Код видов расходов</t>
  </si>
  <si>
    <t>Источник финансового обеспечения</t>
  </si>
  <si>
    <t>приносящая доход деятельность (собственные доходы учреждения)</t>
  </si>
  <si>
    <t>1.1. Расчеты (обоснования) расходов на оплату труда (211)</t>
  </si>
  <si>
    <t>Должность, группа должностей</t>
  </si>
  <si>
    <t>Установленная численность, единиц</t>
  </si>
  <si>
    <t>Среднемесячный размер оплаты труда одного работника, руб</t>
  </si>
  <si>
    <t>Фонд оплаты труда в год</t>
  </si>
  <si>
    <t>Всего</t>
  </si>
  <si>
    <t>в том числе:</t>
  </si>
  <si>
    <t>по должностному окладу</t>
  </si>
  <si>
    <t>по выплатам компенсационного характера</t>
  </si>
  <si>
    <t>по выплатам стимулирующего характера</t>
  </si>
  <si>
    <t>2</t>
  </si>
  <si>
    <t>3</t>
  </si>
  <si>
    <t>4</t>
  </si>
  <si>
    <t>5</t>
  </si>
  <si>
    <t>6</t>
  </si>
  <si>
    <t>7</t>
  </si>
  <si>
    <t>8</t>
  </si>
  <si>
    <t>[Не заполнено], [Руководящий персонал], [Заместитель директора по АХЧ],</t>
  </si>
  <si>
    <t>[Не заполнено], [Руководящий персонал], [Заместитель директора по ФЭД],</t>
  </si>
  <si>
    <t>10</t>
  </si>
  <si>
    <t>[Не заполнено], [Педагогические работники, реализующих программы общего образования ("указные")], [Педагог-психолог],</t>
  </si>
  <si>
    <t>11</t>
  </si>
  <si>
    <t>[Не заполнено], [Педагогические работники, реализующих программы общего образования ("указные")], [Педагог дополнительного образования],</t>
  </si>
  <si>
    <t>18</t>
  </si>
  <si>
    <t>[Не заполнено], [Административно-управленческий персонал], [Ведущий специалист по закупкам],</t>
  </si>
  <si>
    <t>19</t>
  </si>
  <si>
    <t>[Не заполнено], [Административно-управленческий персонал], [Ведущий экономист],</t>
  </si>
  <si>
    <t>22</t>
  </si>
  <si>
    <t>[Не заполнено], [МОП], [Дворник],</t>
  </si>
  <si>
    <t>23</t>
  </si>
  <si>
    <t>[Не заполнено], [Административно-управленческий персонал], [Администратор],</t>
  </si>
  <si>
    <t>Итого:</t>
  </si>
  <si>
    <t>субсидии на иные цели</t>
  </si>
  <si>
    <t>[Не заполнено], [Руководящий персонал], [Директор],</t>
  </si>
  <si>
    <t>[Не заполнено], [Руководящий персонал], [Заместитель директора по УВР],</t>
  </si>
  <si>
    <t>9</t>
  </si>
  <si>
    <t>[Не заполнено], [Педагогические работники, реализующих программы общего образования ("указные")], [Учитель],</t>
  </si>
  <si>
    <t>24</t>
  </si>
  <si>
    <t>[Не заполнено], [Педагогические работники, реализующих программы общего образования ("указные")], [Советник директора по воспитанию и взаимодействию с детскими общественными объединениями],</t>
  </si>
  <si>
    <t>субсидии на выполнение государственного (муниципального) задания</t>
  </si>
  <si>
    <t>[Не заполнено], [Руководящий персонал], [Заместитель директора по безопасности],</t>
  </si>
  <si>
    <t>[Не заполнено], [Руководящий персонал], [Начальник отдела кадров],</t>
  </si>
  <si>
    <t>12</t>
  </si>
  <si>
    <t>[Не заполнено], [Педагогические работники, реализующих программы общего образования ("указные")], [Педагог-организатор], [гз]</t>
  </si>
  <si>
    <t>15</t>
  </si>
  <si>
    <t>[Не заполнено], [Административно-управленческий персонал], [Документовед],</t>
  </si>
  <si>
    <t>21</t>
  </si>
  <si>
    <t>[Не заполнено], [МОП], [Рабочий по комплексному обслуживанию зданий],</t>
  </si>
  <si>
    <t>25</t>
  </si>
  <si>
    <t>[Не заполнено], [Руководящий персонал], [Заместитель директора образовательного учреждения],</t>
  </si>
  <si>
    <t>1.2. Расчеты (обоснования) выплат персоналу при направлении в служебные командировки (212;226)</t>
  </si>
  <si>
    <t>Наименование расходов</t>
  </si>
  <si>
    <t>Средний размер выплаты на одного работника в день, руб</t>
  </si>
  <si>
    <t>Количество работников, чел</t>
  </si>
  <si>
    <t>Количество дней</t>
  </si>
  <si>
    <t>Сумма, руб (гр. 3 х гр.4 х гр.5)</t>
  </si>
  <si>
    <t>[Проезд к месту командировки и обратно], [Оплата командировочных расходов]</t>
  </si>
  <si>
    <t>[Найм жилого помещения в период командирования], [Проживание сотрудников в ОЦ "Сириус" (за счет остатка на 01.01.2025)]</t>
  </si>
  <si>
    <t>[Проезд к месту командировки и обратно], [Проезд к местам командирования]</t>
  </si>
  <si>
    <t>[Проезд к месту командировки и обратно], [Проезд в ОЦ "Сириус" ( за счет средств остатка на 01.01.2025)]</t>
  </si>
  <si>
    <t>[Найм жилого помещения в период командирования], [проживание сотрудников в госитинце]</t>
  </si>
  <si>
    <t>1.3. Расчеты (обоснования) социальных выплат персоналу (266)</t>
  </si>
  <si>
    <t>Численность работников, получающих пособие</t>
  </si>
  <si>
    <t>Количество выплат в год на одного работника</t>
  </si>
  <si>
    <t>Размер выплаты (пособия) в месяц, руб</t>
  </si>
  <si>
    <t>[Пособие за первые три дня временной нетрудоспособности (КОСГУ 266)]</t>
  </si>
  <si>
    <t>1.3. Расчеты (обоснования) социальных выплат персоналу ()</t>
  </si>
  <si>
    <t>2. Расчеты (обоснования) расходов на социальные и иные выплаты населению ()</t>
  </si>
  <si>
    <t>Численность получателей выплаты, чел.</t>
  </si>
  <si>
    <t>Размер одной выплаты, руб</t>
  </si>
  <si>
    <t>Количество выплат в год</t>
  </si>
  <si>
    <t>Общая сумма выплат, руб (гр.3 х гр.4)</t>
  </si>
  <si>
    <t>2. Расчеты (обоснования) расходов на социальные и иные выплаты населению</t>
  </si>
  <si>
    <t>3. Расчеты (обоснования) расходов на оплату налогов, сборов и иных платежей (291)</t>
  </si>
  <si>
    <t>Налоговая база, руб</t>
  </si>
  <si>
    <t>Ставка налога, %</t>
  </si>
  <si>
    <t>Сумма исчисленного налога, подлежащего уплате, руб (гр.3 х гр.4/100)</t>
  </si>
  <si>
    <t>[Прочие налоги и сборы], [Прочие налоги и сборы]</t>
  </si>
  <si>
    <t>[Налог на имущество], [Налог на имущество]</t>
  </si>
  <si>
    <t>[Земельный налог], [Земельный налог]</t>
  </si>
  <si>
    <t>3. Расчеты (обоснования) расходов на оплату налогов, сборов и иных платежей (292;293;295)</t>
  </si>
  <si>
    <t>4. Расчеты (обоснования) расходов на безвозмездные перечисления организациям</t>
  </si>
  <si>
    <t>5. Расчеты (обоснования) прочих расходов (кроме расходов на закупку товаров, работ, услуг)</t>
  </si>
  <si>
    <t>7.1. Расчет расходов на уплату взносов на обязательное социальное страхование (213)</t>
  </si>
  <si>
    <t>Размер базы для начисления страховых взносов</t>
  </si>
  <si>
    <t>Cумма взноса</t>
  </si>
  <si>
    <t>Страховые взносы на обязательное пенсионное страхование, на обязательное социальное страхование на случай временной нетрудоспособности и в связи с материнством, на обязательное медицинское страхование, всего</t>
  </si>
  <si>
    <t>0100</t>
  </si>
  <si>
    <t>в том числе: 
в пределах установленной единой предельной величины базы для исчисления страховых взносов по тарифу 30,0 %</t>
  </si>
  <si>
    <t>0110</t>
  </si>
  <si>
    <t>свыше установленной единой предельной величины базы для исчисления страховых взносов по тарифу 15,1 %</t>
  </si>
  <si>
    <t>0120</t>
  </si>
  <si>
    <t>с применением пониженных тарифов страховых взносов для отдельных категорий плательщиков, всего</t>
  </si>
  <si>
    <t>0130</t>
  </si>
  <si>
    <t>в том числе: 
по тарифу</t>
  </si>
  <si>
    <t>0131</t>
  </si>
  <si>
    <t>с применением дополнительных тарифов страховых взносов для отдельных категорий плательщиков, всего</t>
  </si>
  <si>
    <t>0140</t>
  </si>
  <si>
    <t>0141</t>
  </si>
  <si>
    <t>Страховые взносы на обязательное социальное страхование от несчастных случаев на производстве и профессиональных заболеваний по установленному тарифу, всего</t>
  </si>
  <si>
    <t>0200</t>
  </si>
  <si>
    <t>в том числе: 
обязательное социальное страхование от несчастных случаев на производстве и профессиональных заболеваний по тарифу 0,2%</t>
  </si>
  <si>
    <t>0210</t>
  </si>
  <si>
    <t>обязательное социальное страхование от несчастных случаев на производстве и профессиональных заболеваний по тарифу</t>
  </si>
  <si>
    <t>0220</t>
  </si>
  <si>
    <t>Уточнение расчета по страховым взносам на обязательное социальное страхование, всего</t>
  </si>
  <si>
    <t>0300</t>
  </si>
  <si>
    <t>в том числе: 
корректировка округления</t>
  </si>
  <si>
    <t>0310</t>
  </si>
  <si>
    <t>корректировка в связи с регрессом по страховым взносам</t>
  </si>
  <si>
    <t>0320</t>
  </si>
  <si>
    <t>ИТОГО</t>
  </si>
  <si>
    <t>6. Расчеты (обоснования) расходов на закупки товаров, работ, услуг (221)</t>
  </si>
  <si>
    <t>Год (планируемый год) размещения закупки</t>
  </si>
  <si>
    <t>Количество</t>
  </si>
  <si>
    <t>Цена за единицу</t>
  </si>
  <si>
    <t>Сумма, руб (гр. 4 х гр.5)</t>
  </si>
  <si>
    <t>63</t>
  </si>
  <si>
    <t>[Расходы на закупки товаров, работ, услуг] [услуги стационарной телефонной связи] [221] [3 тел.номера, 1 мес.]</t>
  </si>
  <si>
    <t>6. Расчеты (обоснования) расходов на закупки товаров, работ, услуг (222)</t>
  </si>
  <si>
    <t>91</t>
  </si>
  <si>
    <t>[Расходы на закупки товаров, работ, услуг] [Заказ автобусов на выездные мероприятия обучающихся, усл.ед] [222] [кол-во договоров (поездок)]</t>
  </si>
  <si>
    <t>6. Расчеты (обоснования) расходов на закупки товаров, работ, услуг (223)</t>
  </si>
  <si>
    <t>[Расходы на закупки товаров, работ, услуг] [Оказание услуг по вывозу мусора] [223] [куб.м]</t>
  </si>
  <si>
    <t>6. Расчеты (обоснования) расходов на закупки товаров, работ, услуг (225)</t>
  </si>
  <si>
    <t>[Расходы на закупки товаров, работ, услуг] [Выполнение ремонтных работ текущего характера] [225] [ремонтные работы, кв.м]</t>
  </si>
  <si>
    <t>79</t>
  </si>
  <si>
    <t>[Расходы на закупки товаров, работ, услуг] [Прочие работы по содержанию НИ] [225] [Замена окон, дверей]</t>
  </si>
  <si>
    <t>2024</t>
  </si>
  <si>
    <t>85</t>
  </si>
  <si>
    <t>[Расходы на закупки товаров, работ, услуг] [Работы согласно предписаниям РПН,ГПН и других контролирующих органов] [225] [усл.ед.(кол-во договоров)]</t>
  </si>
  <si>
    <t>[Расходы на закупки товаров, работ, услуг] [Ремонт кровли учебного здания (за счет средств остатка на 01.01.2025)] [225] [Текущий ремонт кровли учебного здания ГАОУ МО "ЛНИП" по адресу МО, г. Королёв, ул. Циолковского, д. 9] [УСЛ ЕД]</t>
  </si>
  <si>
    <t>[Расходы на закупки товаров, работ, услуг] [Работы согласно предписаниям РПН,ГПН и других контролирующих органов (за счет остатка средств на 01.01.2025)] [225] [Дополнительная потребность на выполнение прочих работ по содержанию учебного здания ГАОУ МО "ЛНИП"] [УСЛ ЕД]</t>
  </si>
  <si>
    <t>6. Расчеты (обоснования) расходов на закупки товаров, работ, услуг (226)</t>
  </si>
  <si>
    <t>[Расходы на закупки товаров, работ, услуг] [Прочие работы услуги] [226] [Дооборудование системы АПС, видеонаблюдения ,обслуживание защищенного канала связи] [УСЛ ЕД]</t>
  </si>
  <si>
    <t>35</t>
  </si>
  <si>
    <t>[Расходы на закупки товаров, работ, услуг] [Оказание дополнительных образовательных услуг учащимся ГАОУ МО ЛНИП] [226] [кол-во договоров с физ.лицами]</t>
  </si>
  <si>
    <t>36</t>
  </si>
  <si>
    <t>[Расходы на закупки товаров, работ, услуг] [Программное обеспечение] [226] [договоры на передачу прав на ПО: Контур, Smeta.ru, антивирусное ПО для 65 ПК, БД Oxion, Консультант+ 1РМ)] [ЕД]</t>
  </si>
  <si>
    <t>51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</si>
  <si>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[кол-во чел.]</t>
  </si>
  <si>
    <t>89</t>
  </si>
  <si>
    <t>[Расходы на закупки товаров, работ, услуг] [Организационный взнос за участие в олимпиадах (за счет средств остатка на 01.01.2025)] [226] [Организационный взнос за участие в олимпиадах различного уровня учащихся учреждения] [чел.]</t>
  </si>
  <si>
    <t>195</t>
  </si>
  <si>
    <t>[Расходы на закупки товаров, работ, услуг] [Дополнительная потребность на приобретение ПО (за счет средств остатка на 01.01.2025)] [226] [подключение 2-го рабочего места ПО "Консультант+"] [ЕД]</t>
  </si>
  <si>
    <t>196</t>
  </si>
  <si>
    <t>[Расходы на закупки товаров, работ, услуг] [Заключение договоров ГПХ с физ.лицами (за счет остатка средств на 01.01.2025)] [226] [Договоры ГПХ с сотрудниками градообразующих предприятий и ОО высшего образования с целью ведения проектно-исследовательской деятельности с учащимися ГАОУ МО "ЛНИП"] [ЕД]</t>
  </si>
  <si>
    <t>197</t>
  </si>
  <si>
    <t>[Расходы на закупки товаров, работ, услуг] [Благоустройство территории (за счет средств остатка на 01.01.2025)] [226] [Оказание услуг по озеленению, планированию территории земельного участка ГАОу МО "ЛНИП" по адресу МО, г. Королёв, ул. Циолковского, д.9] [УСЛ ЕД]</t>
  </si>
  <si>
    <t>245</t>
  </si>
  <si>
    <t>[Расходы на закупки товаров, работ, услуг] [Обучение специалистов (за счет средств остатка на 01.01.2025)] [226] [участие педагогов в предметных семинарах ОЦ "Взлет"] [чел.]</t>
  </si>
  <si>
    <t>6. Расчеты (обоснования) расходов на закупки товаров, работ, услуг (310)</t>
  </si>
  <si>
    <t>68</t>
  </si>
  <si>
    <t>[Расходы на закупки товаров, работ, услуг] [Приобретение компьютерной и офисной техники] [310] [компьютеры, МФУ, принтеры] [Штука]</t>
  </si>
  <si>
    <t>80</t>
  </si>
  <si>
    <t>[Расходы на закупки товаров, работ, услуг] [Учебники, шт] [310] [учебники, шт.]</t>
  </si>
  <si>
    <t>86</t>
  </si>
  <si>
    <t>[Расходы на закупки товаров, работ, услуг] [Приобретение мебели] [310] [парты для учебных кабинетов] [Штука]</t>
  </si>
  <si>
    <t>95</t>
  </si>
  <si>
    <t>[Расходы на закупки товаров, работ, услуг] [Учебное оборудование] [310] [комплекс оборудования (ГИА - лаборатория) для кабинетов физики и химии] [ЕД]</t>
  </si>
  <si>
    <t>[Расходы на закупки товаров, работ, услуг] [Приобретение прочих основных средств в целях обустройства санитарного узла в подвальном помещении для сотрудников пищеблока в соответствии с требованиями СанПин (за счет остатка на 01.01.2025] [310] [Приобретение раковины, 2 унитазов, душевой кабины, полотенцесушителя] [Штука]</t>
  </si>
  <si>
    <t>6. Расчеты (обоснования) расходов на закупки товаров, работ, услуг (344)</t>
  </si>
  <si>
    <t>93</t>
  </si>
  <si>
    <t>[Расходы на закупки товаров, работ, услуг] [Приобретение строительных материалов] [344] [Строительные материалы, шт.]</t>
  </si>
  <si>
    <t>6. Расчеты (обоснования) расходов на закупки товаров, работ, услуг ()</t>
  </si>
  <si>
    <t>6. Расчеты (обоснования) расходов на закупки товаров, работ, услуг (346)</t>
  </si>
  <si>
    <t>17</t>
  </si>
  <si>
    <t>[Расходы на закупки товаров, работ, услуг] [Поставка питьевой бутилированной воды] [346] [кол-во бутылей, шт.]</t>
  </si>
  <si>
    <t>[Расходы на закупки товаров, работ, услуг] [Поставка бумаги] [346] [Бумага офисная, шт.]</t>
  </si>
  <si>
    <t>[Расходы на закупки товаров, работ, услуг] [Поставка расходных материалов (картриджи, запчасти) для компьютерной и офисной техники, шт.] [346] [Расходные материалы (картриджи, запчасти) для компьютерной и офисной техники]</t>
  </si>
  <si>
    <t>44</t>
  </si>
  <si>
    <t>[Расходы на закупки товаров, работ, услуг] [Поставка канцелярских товаров] [346] [Поставка канцелярских товаров, шт.]</t>
  </si>
  <si>
    <t>45</t>
  </si>
  <si>
    <t>[Расходы на закупки товаров, работ, услуг] [Поставка хозяйственных товаров] [346] [Поставка хозяйственных товаров]</t>
  </si>
  <si>
    <t>6. Расчеты (обоснования) расходов на закупки товаров, работ, услуг (349)</t>
  </si>
  <si>
    <t>43</t>
  </si>
  <si>
    <t>[Расходы на закупки товаров, работ, услуг] [Поставка аттестаты, грамоты, медали] [349] [аттестаты, грамоты, медали]</t>
  </si>
  <si>
    <t>209</t>
  </si>
  <si>
    <t>[Расходы на закупки товаров, работ, услуг] [Услуги связи] [221] [месяц]</t>
  </si>
  <si>
    <t>[Расходы на закупки товаров, работ, услуг] [Оказание услуг по обращению с твердыми коммунальными отходами] [223] [вывоз ТБО, куб.м.]</t>
  </si>
  <si>
    <t>[Расходы на закупки товаров, работ, услуг] [Услуги по уборке помещений] [225] [мес.]</t>
  </si>
  <si>
    <t>[Расходы на закупки товаров, работ, услуг] [Заправка и ремонт огнетушителей] [225] [шт.]</t>
  </si>
  <si>
    <t>[Расходы на закупки товаров, работ, услуг] [оказание услуг по замерам сопротивления электроизоляции] [225] [разово, усл.ед]</t>
  </si>
  <si>
    <t>27</t>
  </si>
  <si>
    <t>[Расходы на закупки товаров, работ, услуг] [На оказание услуг по ремонту и очистке систем вентиляции и вентиляционного оборудования] [225] [разово, усл.ед]</t>
  </si>
  <si>
    <t>28</t>
  </si>
  <si>
    <t>[Расходы на закупки товаров, работ, услуг] [Оказание услуг по оказание услуг по проверки внутреннего водопровода на водоотдачу и перекатка пожарных рукавов на новое ребро] [225] [разово, усл.ед]</t>
  </si>
  <si>
    <t>54</t>
  </si>
  <si>
    <t>[Расходы на закупки товаров, работ, услуг] [опрессовка системы отопления] [225] [разово, усл.ед]</t>
  </si>
  <si>
    <t>201</t>
  </si>
  <si>
    <t>[Расходы на закупки товаров, работ, услуг] [Ремонтные работы текущего характера в помещениях учебного здания и на территории по адресу МО, г.Королёв, ул. Циолковского, д.9 (за счет средств остатка на 01.01.2025)] [225] [Текущий ремонт в учебных кабинете №17, спортзале, раздевалке, актовым зале, библиотеке] [УСЛ ЕД]</t>
  </si>
  <si>
    <t>202</t>
  </si>
  <si>
    <t>[Расходы на закупки товаров, работ, услуг] [Окраска ограждения (за счет средств остатка на 01.01.2025)] [225] [Окрашивание ограждения по периметру земельного участка по адресу МО, г. Королёв, ул. Циолковского, д.9 (за счет средств остатка на 01.01.2025)] [м2]</t>
  </si>
  <si>
    <t>215</t>
  </si>
  <si>
    <t>[Расходы на закупки товаров, работ, услуг] [оказание услуг по очистке от снега и наледи кровли площадью 132 кв.м] [225] [132кв.м*4=528 кв.м]</t>
  </si>
  <si>
    <t>216</t>
  </si>
  <si>
    <t>[Расходы на закупки товаров, работ, услуг] [оказание услуг по дератизации, дезинсекции и дезинфекции] [225] [кол-во обработок, усл.ед.]</t>
  </si>
  <si>
    <t>217</t>
  </si>
  <si>
    <t>[Расходы на закупки товаров, работ, услуг] [Оказание услуг по устранению технологических сбоев электросетей, электрооборудования, сантехнического оборудования, внутренних инженерных сетей (тепловых, водоснабжения, канализированные)] [225] [договор]</t>
  </si>
  <si>
    <t>218</t>
  </si>
  <si>
    <t>[Расходы на закупки товаров, работ, услуг] [оказание услуг по техническому обслуживанию системы тревожной сигнализации] [225] [месяц]</t>
  </si>
  <si>
    <t>219</t>
  </si>
  <si>
    <t>[Расходы на закупки товаров, работ, услуг] [Оказание услуг по техническому обслуживанию АУПС и системы оповещения людей при пожаре] [225] [месяц]</t>
  </si>
  <si>
    <t>220</t>
  </si>
  <si>
    <t>[Расходы на закупки товаров, работ, услуг] [Оказание услуг по техническому обслуживанию системы видеонаблюдения] [225] [месяц]</t>
  </si>
  <si>
    <t>[Расходы на закупки товаров, работ, услуг] [Оказание услуг по ТО системы охранной сигнализации] [225] [месяц]</t>
  </si>
  <si>
    <t>[Расходы на закупки товаров, работ, услуг] [Дополнительная потребность на оказание услуг по содержанию здания ГАОУ МО "ЛНИП" (за счет остатка на 01.01.2025)] [225] [Электротехнические работы в учебном здании ГАОУ МО "ЛНИП"] [УСЛ ЕД]</t>
  </si>
  <si>
    <t>[Расходы на закупки товаров, работ, услуг] [Обработка огнезащитным составом деревянных конструкций учебного здания (за счет остатка на 01.01.2025)] [225] [Услуги по обработке огнезащитным составом деревянных конструкций здания] [м2]</t>
  </si>
  <si>
    <t>13</t>
  </si>
  <si>
    <t>[Расходы на закупки товаров, работ, услуг] [На оказание охранных услуг в 2025 году] [226] [Физическая охрана здания 1 пост] [мес.]</t>
  </si>
  <si>
    <t>14</t>
  </si>
  <si>
    <t>[Расходы на закупки товаров, работ, услуг] [Оказание услуг по организации горячего питания отдельным категориям обучающихся 1 полугодие] [226] [месяц]</t>
  </si>
  <si>
    <t>33</t>
  </si>
  <si>
    <t>[Расходы на закупки товаров, работ, услуг] [Оказание услуг по организации горячего питания отдельным категориям обучающихся 2 полугодие] [226]</t>
  </si>
  <si>
    <t>34</t>
  </si>
  <si>
    <t>[Расходы на закупки товаров, работ, услуг] [Проведение экспертной оценки уровня профессиональной компетентности учителей на подтверждение квалификационной категории] [226] [чел.]</t>
  </si>
  <si>
    <t>39</t>
  </si>
  <si>
    <t>[Расходы на закупки товаров, работ, услуг] [Оказание услуг специальной оценки условий труда] [226] [кол-во рабочих мест]</t>
  </si>
  <si>
    <t>55</t>
  </si>
  <si>
    <t>[Расходы на закупки товаров, работ, услуг] [Медосмотр сотрудников] [226] [чел.]</t>
  </si>
  <si>
    <t>62</t>
  </si>
  <si>
    <t>[Расходы на закупки товаров, работ, услуг] [Обслуживание защищенного канала связи] [226] [договор]</t>
  </si>
  <si>
    <t>203</t>
  </si>
  <si>
    <t>[Расходы на закупки товаров, работ, услуг] [Приобретение неисключительных лицензионных неисключительных прав на ПО] [226] [ПО "Рамзес"] [ЕД]</t>
  </si>
  <si>
    <t>206</t>
  </si>
  <si>
    <t>[Расходы на закупки товаров, работ, услуг] [Увеличение договора на оказание услуг по обеспечению горячим питанием отдельных категорий учащихся (остаток 2024)] [226] [Оказание услуг по обеспечению горячим питанием отдельных категорий учащихся] [Человек]</t>
  </si>
  <si>
    <t>[Расходы на закупки товаров, работ, услуг] [Оказание охранных услуг путем реагирования мобильными нарядами на срабатывание КТС] [226] [месяц]</t>
  </si>
  <si>
    <t>[Расходы на закупки товаров, работ, услуг] [Приобретение строительных материалов (за счет остатка средств на 01.01.2025)] [344] [Кабель, трубы, сузхие смеси, плитка керамогранит, облицовочная, гипсокартон, натяжной потолок и тп] [УСЛ ЕД]</t>
  </si>
  <si>
    <t>[Расходы на закупки товаров, работ, услуг] [Поставка бумаги] [346] [Поставка бумаги, пачки]</t>
  </si>
  <si>
    <t>[Расходы на закупки товаров, работ, услуг] [Поставка расходных материалов (картриджи, запчасти) для компьютерной и офисной техники, шт.] [346] [Поставка расходных материалов (картриджи, запчасти) для компьютерной и офисной техники, шт.]</t>
  </si>
  <si>
    <t>[Расходы на закупки товаров, работ, услуг] [Поставка канцелярских товаров] [346] [Поставка канцелярских товаров,шт.]</t>
  </si>
  <si>
    <t>208</t>
  </si>
  <si>
    <t>[Расходы на закупки товаров, работ, услуг] [Приобретение твердых обложек для аттестатов] [346] [обложки д/аттестатов, шт]</t>
  </si>
  <si>
    <t>[Расходы на закупки товаров, работ, услуг] [Поставка аттестаты, грамоты, медали] [349] [аттестаты, вкладыши]</t>
  </si>
  <si>
    <t>240</t>
  </si>
  <si>
    <t>[Расходы на закупки товаров, работ, услуг] [Приобретение учебников в количестве 1299 шт. Субсидия в целях закупки учебников, учебных пособий и художественной литературы (распоряжение № Р-274 от 21.02.2025).] [310] [Учебники] [Штука]</t>
  </si>
  <si>
    <t>6. Расчеты (обоснования) расходов на закупки товаров, работ, услуг (345)</t>
  </si>
  <si>
    <t>61</t>
  </si>
  <si>
    <t>[Расходы на закупки товаров, работ, услуг] [Приобретение ГДЗК. Субсидия на иные цели в рамках выполнения мероприятий по обеспечению пожарной безопасности на территории Московской области (распоряжение № Р-240 от 10.02.2025)] [345] [Здание] [ЕД]</t>
  </si>
  <si>
    <t>239</t>
  </si>
  <si>
    <t>[Расходы на закупки товаров, работ, услуг] [Приобретение противогазов в количестве 87 ш. Субсидия на закупку СИЗОД для учащихся и сотрудников ОО (распоряжение № Р-244 от 11.02.2025), соглашение № 014-с-244/6 от 19.02.2025)] [345] [Противогазы] [Штука]</t>
  </si>
  <si>
    <t>[Расходы на закупки товаров, работ, услуг] [Услуги электроснабжения (внебюджет)] [223] [тыс.кВт/час]</t>
  </si>
  <si>
    <t>[Расходы на закупки товаров, работ, услуг] [Оказание услуг теплоснабжения(внебюджет)] [223] [ГКал]</t>
  </si>
  <si>
    <t>214</t>
  </si>
  <si>
    <t>[Расходы на закупки товаров, работ, услуг] [Оказание услуг холодного водоснабжения и водоотведения] [223] [водоснабжение, куб.м.]</t>
  </si>
  <si>
    <t>76</t>
  </si>
  <si>
    <t>[Расходы на закупки товаров, работ, услуг] [Дополнительная потребность с целью регистрации в ГИС РЭБ договора с АО "Теплосеть" № 401 от 28.12.2023 на сумму полного неиспользованного остатка с целью оплаты кредиторской задолженности за услуги теплоснабжения и отопления в декабре 2024 (за счет средств остатка на 01.01.2025)] [223] [Кредиторская задолженности за услуги теплоснабжения и отопления в декабре 2024 (за счет средств остатка на 01.01.2025)] [кВтч]</t>
  </si>
  <si>
    <t>210</t>
  </si>
  <si>
    <t>[Расходы на закупки товаров, работ, услуг] [Услуги электроснабжения] [223] [тыс.кВт/час]</t>
  </si>
  <si>
    <t>[Расходы на закупки товаров, работ, услуг] [Оказание услуг теплоснабжения] [223] [услуги теплоснабжения гКал]</t>
  </si>
  <si>
    <t>238</t>
  </si>
  <si>
    <t>[Расходы на закупки товаров, работ, услуг] [Оказание услуг водоснабжениния и водоотведения (за счет средств остатка на 01.01.2025)] [223] [Увеличение стоимости договора в связи с изменением тарифов с 01.07.2025] [м3]</t>
  </si>
  <si>
    <t>1.    Обоснование (расчет) плановых показателей поступлений по статье 120 «Доходы от собственности» аналитической группы подвида доходов бюджетов</t>
  </si>
  <si>
    <t>1.1. Расчет доходов от использования имущества, находящегося в государственной собственности и переданного в аренду</t>
  </si>
  <si>
    <t>Наименование доходов</t>
  </si>
  <si>
    <t>на 2025 год (на текущий финансовый год)</t>
  </si>
  <si>
    <t>на 2026 год (на первый год планового периода)</t>
  </si>
  <si>
    <t>на 2027 год (на второй год планового периода)</t>
  </si>
  <si>
    <t>Планируемый объем (ед.)</t>
  </si>
  <si>
    <t>Средний тариф (плата) за единицу (руб.)</t>
  </si>
  <si>
    <t>Доход (руб.), (гр.4 x гр. 5)</t>
  </si>
  <si>
    <t>Доход (руб.), (гр.7 x гр. 8)</t>
  </si>
  <si>
    <t>Доход (руб.), (гр.10 x гр. 11)</t>
  </si>
  <si>
    <t>2.    Обоснование (расчет) плановых показателей поступлений по статье 130 «Доходы от оказания платных услуг (работ), компенсаций затрат» аналитической группы подвида доходов бюджетов</t>
  </si>
  <si>
    <t>2.1. Расчет доходов от оказания услуг, выполнения работ, реализации готовой продукции на платной основе</t>
  </si>
  <si>
    <t>Кружковая олимпиадная подготовка учащихся ЛНИП с сентября по май (8 мес), чел.</t>
  </si>
  <si>
    <t>Оказание дополнительных платных образовательных услуг для учащихся 5-9 классов с октября по апрель (7 мес.), чел.</t>
  </si>
  <si>
    <t>Оказание дополнительных платных образовательных услуг для учащихся 10-11 классов с октября по апрель (7 мес.), чел.</t>
  </si>
  <si>
    <t>2.2. Расчет доходов от оказания услуг (выполнения работ) в рамках установленного государственного задания</t>
  </si>
  <si>
    <t>Реализация дополнительных общеразвивающих программ</t>
  </si>
  <si>
    <t>Реализация основных общеобразовательных программ основного общего образования</t>
  </si>
  <si>
    <t>Реализация основных общеобразовательных программ среднего общего образования</t>
  </si>
  <si>
    <t>2.3.  Расчет доходов от оказания услуг в рамках обязательного медицинского страхования</t>
  </si>
  <si>
    <t>3.    Обоснование (расчет) плановых показателей поступлений по статье 140 «Штрафы, пени, неустойки, возмещения ущерба» аналитической группы подвида доходов бюджетов</t>
  </si>
  <si>
    <t>3.1. Расчет доходов от штрафов, пеней, неустойки, возмещения ущерба</t>
  </si>
  <si>
    <t>Планируемый  размер поступлений (руб.)</t>
  </si>
  <si>
    <t>4.    Обоснование (расчет) плановых показателей поступлений по статье 150 «Безвозмездные денежные поступления» аналитической группы подвида доходов бюджетов</t>
  </si>
  <si>
    <t>4.1. Расчет доходов от безвозмездных денежных поступлений</t>
  </si>
  <si>
    <t>Субсидия на обеспечение выплат ежемесячного денежного вознаграждения за классное руководство педагогическим работникам государственных образовательных организаций Московской области, реализующих образовательные программы начального, основного, среднего общего образования, за счет средств федерального бюджета в 2025 году (распоряжение № Р-211 от 31.01.2025, соглашение №20-2025-069418 от 06.02.2025)</t>
  </si>
  <si>
    <t>Субсидия о предоставлении из бюджета Московской области в 2025 году Гранта  ГАОУ МО "ЛНИП" с высоким уровнем достижений работы педагогического коллектива по образованию и воспитанию в форме субсидии в соответствии с пунктом 4 ст.78.1 БК РФ (распоряжение № Р-2043 от 26.12.2024, соглашение № 014-с-2043/3 от 14.02.2025)</t>
  </si>
  <si>
    <t>Субсидия на обеспечение стимулирующих выплат педагогическим работникам ГОО по итогам оценки эффективности механизмов управления качеством образовательных результатов и эффективности механизмов управления качеством образовательной деятельности (распоряжение № Р-214 от 04.02.2025, соглашение № 014-с-214/5 от 12.02.2025)</t>
  </si>
  <si>
    <t>Субсидия на закупку средств индивидуальной защиты органов дыхания (СИЗОД) для учащихся (воспитанников) и сотрудников в организациях сферы образования(распоряжение № Р-244 от 11.02.2025, соглашение № 014-с-244/6 от 19.02.2025)</t>
  </si>
  <si>
    <t>Субсидия на обеспечение деятельности советников директора по воспитанию и взаимодействию с детскими общественными объединениями в общеобразовательных организациях в Московской области. Распоряжение № Р-316 от 05.03.2025, соглашение № 20-2025-115534 от 13.03.2025</t>
  </si>
  <si>
    <t>Субсидия на закупку учебников, учебных пособий и художественной литературы для государственных образовательных учреждений, реализующих программы общего образования (распоряжение № Р-274 от 21.02.2025
)</t>
  </si>
  <si>
    <t>Субсидии на иные цели государственным бюджетным и автономным общеобразовательным организациям, подведомственным Министерству образования московской области в рамках выполнения мероприятий по обеспечению пожарной безопасности на территории Московской области (распоряжение № Р-240 от 10.02.2025)</t>
  </si>
  <si>
    <t>Субсидия на обеспечение выплат ежемесячного денежного вознаграждения советникам директора по воспитанию и взаимодействию с детскими общественными объединениями. Распоряжение МОМО Р-387 от 24.03.2025, соглашение № 20-2025-120619 от 03.04.2025.</t>
  </si>
  <si>
    <t>5.    Обоснование (расчет) плановых показателей поступлений по статье 180 «Прочие доходы» аналитической группы подвида доходов бюджетов</t>
  </si>
  <si>
    <t>5.1. Расчет прочих доходов</t>
  </si>
  <si>
    <t>5.2 Расчет выплат, уменьшающих доход</t>
  </si>
  <si>
    <t>Налоговая база (руб.)</t>
  </si>
  <si>
    <t>Ставка налога (%)</t>
  </si>
  <si>
    <t>Сумма исчисленного налога, подлежа-щего уплате (руб.) (гр. 4 x гр. 5 / 100)</t>
  </si>
  <si>
    <t>Сумма исчисленного налога, подлежа-щего уплате (руб.) (гр. 7 x гр. 8 / 100)</t>
  </si>
  <si>
    <t>Сумма исчисленного налога, подлежа-щего уплате (руб.) (гр. 10 x гр. 11 / 100)</t>
  </si>
  <si>
    <t>Показатели по поступлениям и выплатам учреждения на 2025 год и плановый период 2026 - 2027 годов (Таблица 2)</t>
  </si>
  <si>
    <t>Объем финансового обеспечения, рублей (с точностью до двух знаков после запятой - 0,00)</t>
  </si>
  <si>
    <t>2025 финансовый год</t>
  </si>
  <si>
    <t>плановый период</t>
  </si>
  <si>
    <t>2026 года</t>
  </si>
  <si>
    <t>2027 года</t>
  </si>
  <si>
    <t>Субсидия на финансовое обеспечение выполнения государственного задания</t>
  </si>
  <si>
    <t>Субсидии, предоставляемые в соответствии с абз. 2 п. 1 статьи 78.1 БК РФ(иные субсидии)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</si>
  <si>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</si>
  <si>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</si>
  <si>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</si>
  <si>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в т.ч. на просроченную кредиторскую задолженность</t>
  </si>
  <si>
    <t>Из них гранты</t>
  </si>
  <si>
    <t>Анализ ФОТ</t>
  </si>
  <si>
    <t>Группа персонала</t>
  </si>
  <si>
    <t>Средняя численность</t>
  </si>
  <si>
    <t>Фон оплаты труда (лимит)</t>
  </si>
  <si>
    <t>Фон оплаты труда (план)</t>
  </si>
  <si>
    <t>Отклонение</t>
  </si>
  <si>
    <t>Секретарь</t>
  </si>
  <si>
    <t>Лаборант</t>
  </si>
  <si>
    <t>Руководящий персонал</t>
  </si>
  <si>
    <t>Заместитель директора по безопасности</t>
  </si>
  <si>
    <t>Заместитель директора по УВР</t>
  </si>
  <si>
    <t>Заместитель директора образовательного учреждения</t>
  </si>
  <si>
    <t>Заместитель директора по АХЧ</t>
  </si>
  <si>
    <t>Начальник отдела кадров</t>
  </si>
  <si>
    <t>Заместитель директора по ФЭД</t>
  </si>
  <si>
    <t>Заведующий библиотекой</t>
  </si>
  <si>
    <t>Педагог-организатор</t>
  </si>
  <si>
    <t>Педагог дополнительного образования</t>
  </si>
  <si>
    <t>Учитель</t>
  </si>
  <si>
    <t>Советник директора по воспитанию и взаимодействию с детскими общественными объединениями</t>
  </si>
  <si>
    <t>Педагог-психолог</t>
  </si>
  <si>
    <t>МОП</t>
  </si>
  <si>
    <t>Рабочий по комплексному обслуживанию зданий</t>
  </si>
  <si>
    <t>Дворник</t>
  </si>
  <si>
    <t>Ведущий инженер</t>
  </si>
  <si>
    <t>Ведущий специалист по охране труда</t>
  </si>
  <si>
    <t>Ведущий специалист по закупкам</t>
  </si>
  <si>
    <t>Ведущий экономист</t>
  </si>
  <si>
    <t>Администратор</t>
  </si>
  <si>
    <t>Документовед</t>
  </si>
  <si>
    <t>Приложение к плану финансово-хозяйственной деятельности</t>
  </si>
  <si>
    <t>Перечень изменений к плану финансово-хозяйственной деятельности государственного учреждения на 22.04.2025</t>
  </si>
  <si>
    <t>Вид финансового обеспечения:</t>
  </si>
  <si>
    <t>Статья КОСГУ</t>
  </si>
  <si>
    <t>Расширение КОСГУ</t>
  </si>
  <si>
    <t>Направление</t>
  </si>
  <si>
    <t>Наименование статьи затрат</t>
  </si>
  <si>
    <t>Тип выплаты (план/остаток)</t>
  </si>
  <si>
    <t>Планируемые выплаты, руб.</t>
  </si>
  <si>
    <t>Утверждено</t>
  </si>
  <si>
    <t>Уточнено</t>
  </si>
  <si>
    <t>Изменение (+/-)</t>
  </si>
  <si>
    <t>Обоснование</t>
  </si>
  <si>
    <t>Изменения отсутствуют</t>
  </si>
  <si>
    <t>0142510010-0709.03 1 Ю6 50500.622</t>
  </si>
  <si>
    <t>з/п педагогич. работ. программы общего обр. "указные" (КВР 111) ЦС</t>
  </si>
  <si>
    <t>План</t>
  </si>
  <si>
    <t>Ежемесячное денежное вознаграждение советнику директора по воспитанию в размере 5000,00 руб. Субсидия на ежемесячное денежное вознаграждение советнику директора по воспитанию, распоряжение МОМО № Р-387 от 24.03.2025, соглашение № 20-2025-120619 от 03.04.2025</t>
  </si>
  <si>
    <t>Начисления на оплату труда педагогич. работ. программы общего обр. "указные" (КВР 119) ЦС</t>
  </si>
  <si>
    <t>Взносы по обязательному социальному страхованию.Субсидия на ежемесячное денежное вознаграждение советнику директора по воспитанию, распоряжение МОМО № Р-387 от 24.03.2025, соглашение № 20-2025-120619 от 03.04.2025</t>
  </si>
  <si>
    <t>субсидии на цели осуществления капитальных вложений</t>
  </si>
  <si>
    <t>средства по обязательному медицинскому страхованию</t>
  </si>
  <si>
    <t>Лист согласования к ПФХД № 4 от 22.04.2025</t>
  </si>
  <si>
    <t>Согласование инициировано: 04.04.2025 11:27</t>
  </si>
  <si>
    <t>№</t>
  </si>
  <si>
    <t>ФИО</t>
  </si>
  <si>
    <t>Статус</t>
  </si>
  <si>
    <t>Замечания/Комментарии</t>
  </si>
  <si>
    <t>Лёвшин Алексей Иванович (Распорядитель)</t>
  </si>
  <si>
    <t>Формирование, 31.03.2025 11:18</t>
  </si>
  <si>
    <t>Распоряжение Министерства образования МО от 24.03.2025 № Р-387</t>
  </si>
  <si>
    <t>Гурбанова Юлия Витальевна (Учреждение)</t>
  </si>
  <si>
    <t>Согласование, 01.04.2025 18:44</t>
  </si>
  <si>
    <t>Рыковская Татьяна Леонидовна (Распорядитель)</t>
  </si>
  <si>
    <t>На доработке, 03.04.2025 16:21</t>
  </si>
  <si>
    <t>Подписант находится в отпуске</t>
  </si>
  <si>
    <t>Согласование, 04.04.2025 11:27</t>
  </si>
  <si>
    <t>На доработке, 04.04.2025 11:27</t>
  </si>
  <si>
    <t>На проверке, 04.04.2025 16:40</t>
  </si>
  <si>
    <t>На доработке, 04.04.2025 16:40</t>
  </si>
  <si>
    <t>На доработке, 04.04.2025 16:41</t>
  </si>
  <si>
    <t>На доработке, 07.04.2025 12:50</t>
  </si>
  <si>
    <t>Не правильный код субсидии по советникам</t>
  </si>
  <si>
    <t>На доработке, 16.04.2025 19:56</t>
  </si>
  <si>
    <t>Неправильный код субсидии по советникам не найден</t>
  </si>
  <si>
    <t>На доработке, 16.04.2025 19:57</t>
  </si>
  <si>
    <t>На доработке, 16.04.2025 20:00</t>
  </si>
  <si>
    <t>На доработке, 22.04.2025 12:53</t>
  </si>
  <si>
    <t>16</t>
  </si>
  <si>
    <t>Согласование, 22.04.2025 15:51</t>
  </si>
  <si>
    <t>На проверке, 22.04.2025 16:37</t>
  </si>
  <si>
    <t>На доработке, 22.04.2025 16:37</t>
  </si>
  <si>
    <t>20</t>
  </si>
  <si>
    <t>На доработке, 22.04.2025 16:38</t>
  </si>
  <si>
    <t>На доработке, 22.04.2025 18:37</t>
  </si>
  <si>
    <t>Никитина Ольга Борисовна (Распорядитель)</t>
  </si>
  <si>
    <t>Проверен, 23.04.2025 18:28</t>
  </si>
  <si>
    <t>Утвержден, 24.04.2025 09:50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</si>
</sst>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</numFmts>
  <fonts count="28">
    <font>
      <sz val="8"/>
      <color rgb="FF000000"/>
      <name val="Verdana"/>
      <charset val="134"/>
    </font>
    <font>
      <b/>
      <sz val="10"/>
      <color rgb="FF000000"/>
      <name val="Verdana"/>
      <charset val="134"/>
    </font>
    <font>
      <sz val="8"/>
      <color rgb="FF1D1D1D"/>
      <name val="Verdana"/>
      <charset val="134"/>
    </font>
    <font>
      <b/>
      <sz val="8"/>
      <color rgb="FF000000"/>
      <name val="Verdana"/>
      <charset val="134"/>
    </font>
    <font>
      <i/>
      <sz val="8"/>
      <color rgb="FF000000"/>
      <name val="Verdana"/>
      <charset val="134"/>
    </font>
    <font>
      <b/>
      <sz val="8"/>
      <color rgb="FF0000FF"/>
      <name val="Verdana"/>
      <charset val="134"/>
    </font>
    <font>
      <sz val="6"/>
      <color rgb="FF000000"/>
      <name val="Verdan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6"/>
      <color rgb="FF000000"/>
      <name val="Verdan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FDE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EDEDED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 style="medium">
        <color rgb="FF0000FF"/>
      </right>
      <top/>
      <bottom/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/>
      <diagonal/>
    </border>
  </borders>
  <cellStyleXfs count="82">
    <xf numFmtId="0" fontId="0" fillId="0" borderId="0" applyBorder="0">
      <alignment horizontal="left"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Border="0">
      <alignment horizontal="center" vertical="center" wrapText="1"/>
    </xf>
    <xf numFmtId="0" fontId="0" fillId="0" borderId="1" applyBorder="0">
      <alignment horizontal="center" vertical="center" wrapText="1"/>
    </xf>
    <xf numFmtId="0" fontId="0" fillId="0" borderId="1" applyBorder="0">
      <alignment horizontal="left" vertical="center" wrapText="1"/>
    </xf>
    <xf numFmtId="0" fontId="0" fillId="0" borderId="1" applyBorder="0">
      <alignment horizontal="right" vertical="center" wrapText="1"/>
    </xf>
    <xf numFmtId="0" fontId="5" fillId="0" borderId="4">
      <alignment horizontal="left" vertical="center" wrapText="1"/>
    </xf>
    <xf numFmtId="0" fontId="5" fillId="0" borderId="5">
      <alignment horizontal="left" vertical="center" wrapText="1"/>
    </xf>
    <xf numFmtId="0" fontId="5" fillId="0" borderId="6">
      <alignment horizontal="left" vertical="center" wrapText="1"/>
    </xf>
    <xf numFmtId="0" fontId="1" fillId="0" borderId="0" applyBorder="0">
      <alignment horizontal="center" vertical="center" wrapText="1"/>
    </xf>
    <xf numFmtId="0" fontId="1" fillId="0" borderId="0" applyBorder="0">
      <alignment horizontal="left" vertical="center" wrapText="1"/>
    </xf>
    <xf numFmtId="0" fontId="2" fillId="2" borderId="1" applyBorder="0">
      <alignment horizontal="center" vertical="center" wrapText="1"/>
    </xf>
    <xf numFmtId="0" fontId="3" fillId="0" borderId="0" applyBorder="0">
      <alignment horizontal="center" vertical="center" wrapText="1"/>
    </xf>
    <xf numFmtId="0" fontId="3" fillId="0" borderId="0" applyBorder="0">
      <alignment horizontal="left" vertical="center" wrapText="1"/>
    </xf>
    <xf numFmtId="0" fontId="0" fillId="0" borderId="0" applyBorder="0">
      <alignment horizontal="center" vertical="center" wrapText="1"/>
    </xf>
    <xf numFmtId="0" fontId="0" fillId="0" borderId="0" applyBorder="0">
      <alignment horizontal="right" vertical="center" wrapText="1"/>
    </xf>
    <xf numFmtId="0" fontId="0" fillId="0" borderId="0" applyBorder="0">
      <alignment horizontal="left" vertical="center" wrapText="1"/>
    </xf>
    <xf numFmtId="0" fontId="6" fillId="0" borderId="7" applyBorder="0">
      <alignment horizontal="center" vertical="center" wrapText="1"/>
    </xf>
    <xf numFmtId="0" fontId="3" fillId="0" borderId="1" applyBorder="0">
      <alignment horizontal="center" vertical="center" wrapText="1"/>
    </xf>
    <xf numFmtId="0" fontId="0" fillId="0" borderId="2" applyBorder="0">
      <alignment horizontal="center" vertical="center" wrapText="1"/>
    </xf>
    <xf numFmtId="0" fontId="3" fillId="0" borderId="1" applyBorder="0">
      <alignment horizontal="left" vertical="center" wrapText="1"/>
    </xf>
    <xf numFmtId="0" fontId="3" fillId="34" borderId="1" applyBorder="0">
      <alignment horizontal="center" vertical="center" wrapText="1"/>
    </xf>
    <xf numFmtId="0" fontId="3" fillId="34" borderId="1" applyBorder="0">
      <alignment horizontal="left" vertical="center" wrapText="1"/>
    </xf>
    <xf numFmtId="0" fontId="4" fillId="0" borderId="1" applyBorder="0">
      <alignment horizontal="left" vertical="center" wrapText="1"/>
    </xf>
    <xf numFmtId="0" fontId="3" fillId="34" borderId="1" applyBorder="0">
      <alignment horizontal="right" vertical="center" wrapText="1"/>
    </xf>
    <xf numFmtId="0" fontId="3" fillId="0" borderId="1" applyBorder="0">
      <alignment horizontal="right" vertical="center" wrapText="1"/>
    </xf>
    <xf numFmtId="0" fontId="3" fillId="0" borderId="16" applyBorder="0">
      <alignment horizontal="center" vertical="center" wrapText="1"/>
    </xf>
    <xf numFmtId="0" fontId="3" fillId="0" borderId="3" applyBorder="0">
      <alignment horizontal="right" vertical="center" wrapText="1"/>
    </xf>
    <xf numFmtId="0" fontId="0" fillId="0" borderId="0" applyBorder="0">
      <alignment horizontal="right" vertical="center" wrapText="1"/>
    </xf>
    <xf numFmtId="0" fontId="0" fillId="0" borderId="2" applyBorder="0">
      <alignment horizontal="left" vertical="center" wrapText="1"/>
    </xf>
    <xf numFmtId="0" fontId="3" fillId="0" borderId="1" applyBorder="0">
      <alignment horizontal="center" vertical="center" wrapText="1"/>
    </xf>
    <xf numFmtId="0" fontId="3" fillId="0" borderId="1" applyBorder="0">
      <alignment horizontal="right" vertical="center" wrapText="1"/>
    </xf>
    <xf numFmtId="0" fontId="4" fillId="0" borderId="1" applyBorder="0">
      <alignment horizontal="right" vertical="center" wrapText="1"/>
    </xf>
    <xf numFmtId="0" fontId="3" fillId="0" borderId="1" applyBorder="0">
      <alignment horizontal="left" vertical="center" wrapText="1"/>
    </xf>
    <xf numFmtId="0" fontId="3" fillId="0" borderId="1" applyBorder="0">
      <alignment horizontal="right" vertical="center" wrapText="1"/>
    </xf>
  </cellStyleXfs>
  <cellXfs count="22">
    <xf numFmtId="0" fontId="0" fillId="0" borderId="0" xfId="0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180" fontId="0" fillId="0" borderId="1" xfId="0" applyNumberFormat="1" applyBorder="1" applyAlignment="1">
      <alignment horizontal="right" vertical="center" wrapText="1" indent="1"/>
    </xf>
    <xf numFmtId="0" fontId="3" fillId="0" borderId="1" xfId="0" applyFont="1" applyBorder="1" applyAlignment="1">
      <alignment horizontal="right" vertical="center" wrapText="1"/>
    </xf>
    <xf numFmtId="180" fontId="3" fillId="0" borderId="1" xfId="0" applyNumberFormat="1" applyFont="1" applyBorder="1" applyAlignment="1">
      <alignment horizontal="right" vertical="center" wrapText="1" inden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80" fontId="3" fillId="0" borderId="3" xfId="0" applyNumberFormat="1" applyFont="1" applyBorder="1" applyAlignment="1">
      <alignment horizontal="right" vertical="center" wrapText="1" inden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</cellXfs>
  <cellStyles count="8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title" xfId="49"/>
    <cellStyle name="border_center_str" xfId="50"/>
    <cellStyle name="border_left_str" xfId="51"/>
    <cellStyle name="border_right_num" xfId="52"/>
    <cellStyle name="bold_ecp1" xfId="53"/>
    <cellStyle name="bold_ecp2" xfId="54"/>
    <cellStyle name="bold_ecp3" xfId="55"/>
    <cellStyle name="title10" xfId="56"/>
    <cellStyle name="left_title" xfId="57"/>
    <cellStyle name="table_head" xfId="58"/>
    <cellStyle name="bold_center_str" xfId="59"/>
    <cellStyle name="bold_left_str" xfId="60"/>
    <cellStyle name="center_str" xfId="61"/>
    <cellStyle name="righr_str" xfId="62"/>
    <cellStyle name="left_str" xfId="63"/>
    <cellStyle name="center_str_small" xfId="64"/>
    <cellStyle name="border_bold_center_str" xfId="65"/>
    <cellStyle name="bottom_center_str" xfId="66"/>
    <cellStyle name="border_bold_left_str" xfId="67"/>
    <cellStyle name="formula_center_str" xfId="68"/>
    <cellStyle name="formula_left_str" xfId="69"/>
    <cellStyle name="border_italic_left_str" xfId="70"/>
    <cellStyle name="formula_left_num" xfId="71"/>
    <cellStyle name="border_bold_right_num" xfId="72"/>
    <cellStyle name="top_border_center_str" xfId="73"/>
    <cellStyle name="bold_border_right_num" xfId="74"/>
    <cellStyle name="right_str" xfId="75"/>
    <cellStyle name="bot_border_left_str" xfId="76"/>
    <cellStyle name="bold_border_center_str" xfId="77"/>
    <cellStyle name="bold_border_right_str" xfId="78"/>
    <cellStyle name="border_right_str" xfId="79"/>
    <cellStyle name="bold_border_left_str" xfId="80"/>
    <cellStyle name="border_bold_right_str" xfId="8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tabSelected="1" workbookViewId="0">
      <selection activeCell="D18" sqref="D18"/>
    </sheetView>
  </sheetViews>
  <sheetFormatPr defaultColWidth="9" defaultRowHeight="10.5"/>
  <cols>
    <col min="1" max="6" width="11.4571428571429" customWidth="1"/>
    <col min="7" max="7" width="34.3809523809524" customWidth="1"/>
    <col min="8" max="8" width="11.4571428571429" customWidth="1"/>
    <col min="9" max="13" width="17.1904761904762" customWidth="1"/>
  </cols>
  <sheetData>
    <row r="1" ht="15" customHeight="1"/>
    <row r="2" ht="30" customHeight="1" spans="1:13">
      <c r="A2" s="16" t="s">
        <v>0</v>
      </c>
      <c r="B2" s="16"/>
      <c r="C2" s="16"/>
      <c r="D2" s="16"/>
      <c r="E2"/>
      <c r="F2"/>
      <c r="G2"/>
      <c r="H2"/>
      <c r="I2"/>
      <c r="J2"/>
      <c r="K2" s="16" t="s">
        <v>1</v>
      </c>
      <c r="L2" s="16"/>
      <c r="M2" s="16"/>
    </row>
    <row r="3" ht="30" customHeight="1" spans="1:13">
      <c r="A3" s="17" t="s">
        <v>2</v>
      </c>
      <c r="B3" s="17"/>
      <c r="C3" s="17"/>
      <c r="D3" s="17"/>
      <c r="E3"/>
      <c r="F3"/>
      <c r="G3"/>
      <c r="H3"/>
      <c r="I3"/>
      <c r="J3"/>
      <c r="K3" s="17" t="s">
        <v>3</v>
      </c>
      <c r="L3" s="17"/>
      <c r="M3" s="17"/>
    </row>
    <row r="4" ht="15" customHeight="1" spans="1:13">
      <c r="A4" s="21" t="s">
        <v>4</v>
      </c>
      <c r="B4" s="21"/>
      <c r="C4" s="21"/>
      <c r="D4" s="21"/>
      <c r="E4"/>
      <c r="F4"/>
      <c r="G4"/>
      <c r="H4"/>
      <c r="I4"/>
      <c r="J4"/>
      <c r="K4" s="21" t="s">
        <v>4</v>
      </c>
      <c r="L4" s="21"/>
      <c r="M4" s="21"/>
    </row>
    <row r="5" ht="30" customHeight="1" spans="1:13">
      <c r="A5" s="17"/>
      <c r="B5" s="17" t="s">
        <v>5</v>
      </c>
      <c r="C5" s="17"/>
      <c r="D5" s="17"/>
      <c r="E5"/>
      <c r="F5"/>
      <c r="G5"/>
      <c r="H5"/>
      <c r="I5"/>
      <c r="J5"/>
      <c r="K5" s="17"/>
      <c r="L5" s="17" t="s">
        <v>6</v>
      </c>
      <c r="M5" s="17"/>
    </row>
    <row r="6" ht="15" customHeight="1" spans="1:13">
      <c r="A6" s="21" t="s">
        <v>7</v>
      </c>
      <c r="B6" s="21" t="s">
        <v>8</v>
      </c>
      <c r="C6" s="21"/>
      <c r="D6" s="21"/>
      <c r="E6"/>
      <c r="F6"/>
      <c r="G6"/>
      <c r="H6"/>
      <c r="I6"/>
      <c r="J6"/>
      <c r="K6" s="21" t="s">
        <v>7</v>
      </c>
      <c r="L6" s="21" t="s">
        <v>8</v>
      </c>
      <c r="M6" s="21"/>
    </row>
    <row r="7" ht="30" customHeight="1" spans="1:13">
      <c r="A7" s="13" t="s">
        <v>9</v>
      </c>
      <c r="B7" s="13"/>
      <c r="C7" s="13"/>
      <c r="D7" s="13"/>
      <c r="E7"/>
      <c r="F7"/>
      <c r="G7"/>
      <c r="H7"/>
      <c r="I7"/>
      <c r="J7"/>
      <c r="K7" s="13" t="s">
        <v>9</v>
      </c>
      <c r="L7" s="13"/>
      <c r="M7" s="13"/>
    </row>
    <row r="8" ht="20" customHeight="1" spans="11:13">
      <c r="K8" s="13" t="s">
        <v>10</v>
      </c>
      <c r="L8" s="13"/>
      <c r="M8" s="13"/>
    </row>
    <row r="9" ht="20" customHeight="1"/>
    <row r="10" ht="30" customHeight="1" spans="1:13">
      <c r="A10" s="1" t="s">
        <v>11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ht="30" customHeight="1" spans="1:13">
      <c r="A11" s="1" t="s">
        <v>12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ht="30" customHeight="1" spans="7:13">
      <c r="G12" s="1" t="s">
        <v>13</v>
      </c>
      <c r="H12" s="1"/>
      <c r="I12" s="1"/>
      <c r="J12"/>
      <c r="K12" s="6" t="s">
        <v>14</v>
      </c>
      <c r="L12" s="4"/>
      <c r="M12" s="4"/>
    </row>
    <row r="13" ht="30" customHeight="1" spans="1:13">
      <c r="A13" s="5" t="s">
        <v>15</v>
      </c>
      <c r="B13" s="5"/>
      <c r="C13" s="5"/>
      <c r="D13" s="5"/>
      <c r="E13" s="5" t="s">
        <v>16</v>
      </c>
      <c r="F13" s="5"/>
      <c r="G13" s="5"/>
      <c r="H13" s="5"/>
      <c r="I13" s="5"/>
      <c r="J13" s="5"/>
      <c r="K13" s="6" t="s">
        <v>17</v>
      </c>
      <c r="L13" s="4" t="s">
        <v>18</v>
      </c>
      <c r="M13" s="4"/>
    </row>
    <row r="14" ht="30" customHeight="1" spans="1:13">
      <c r="A14" s="5" t="s">
        <v>19</v>
      </c>
      <c r="B14" s="5"/>
      <c r="C14" s="5"/>
      <c r="D14" s="5"/>
      <c r="E14" s="5" t="s">
        <v>20</v>
      </c>
      <c r="F14" s="5"/>
      <c r="G14" s="5"/>
      <c r="H14" s="5"/>
      <c r="I14" s="5"/>
      <c r="J14" s="5"/>
      <c r="K14" s="6" t="s">
        <v>21</v>
      </c>
      <c r="L14" s="4" t="s">
        <v>22</v>
      </c>
      <c r="M14" s="4"/>
    </row>
    <row r="15" ht="30" customHeight="1" spans="1:13">
      <c r="A15" s="5" t="s">
        <v>23</v>
      </c>
      <c r="B15" s="5"/>
      <c r="C15" s="5"/>
      <c r="D15" s="5"/>
      <c r="E15" s="5" t="s">
        <v>24</v>
      </c>
      <c r="F15" s="5"/>
      <c r="G15" s="5"/>
      <c r="H15" s="5"/>
      <c r="I15" s="5"/>
      <c r="J15" s="5"/>
      <c r="K15" s="6" t="s">
        <v>25</v>
      </c>
      <c r="L15" s="4" t="s">
        <v>26</v>
      </c>
      <c r="M15" s="4"/>
    </row>
    <row r="16" ht="30" customHeight="1" spans="1:13">
      <c r="A16" s="5" t="s">
        <v>27</v>
      </c>
      <c r="B16" s="5"/>
      <c r="C16" s="5"/>
      <c r="D16" s="5"/>
      <c r="E16" s="5"/>
      <c r="F16" s="5"/>
      <c r="G16" s="5"/>
      <c r="H16" s="5"/>
      <c r="I16" s="5"/>
      <c r="J16" s="5"/>
      <c r="K16" s="6" t="s">
        <v>28</v>
      </c>
      <c r="L16" s="4" t="s">
        <v>29</v>
      </c>
      <c r="M16" s="4"/>
    </row>
    <row r="17" ht="30" customHeight="1" spans="11:13">
      <c r="K17" s="6" t="s">
        <v>28</v>
      </c>
      <c r="L17" s="4" t="s">
        <v>29</v>
      </c>
      <c r="M17" s="4"/>
    </row>
    <row r="18" ht="15" customHeight="1"/>
    <row r="19" ht="20" customHeight="1"/>
    <row r="20" ht="20" customHeight="1"/>
    <row r="21" ht="20" customHeight="1" spans="2:13">
      <c r="B21" s="18" t="s">
        <v>30</v>
      </c>
      <c r="C21" s="18"/>
      <c r="D21" s="18"/>
      <c r="E21" s="18"/>
      <c r="F21" s="18"/>
      <c r="G21" s="18"/>
      <c r="H21"/>
      <c r="I21" s="18" t="s">
        <v>30</v>
      </c>
      <c r="J21" s="18"/>
      <c r="K21" s="18"/>
      <c r="L21" s="18"/>
      <c r="M21" s="18"/>
    </row>
    <row r="22" ht="20" customHeight="1" spans="2:13">
      <c r="B22" s="19" t="s">
        <v>31</v>
      </c>
      <c r="C22" s="19"/>
      <c r="D22" s="19"/>
      <c r="E22" s="19"/>
      <c r="F22" s="19"/>
      <c r="G22" s="19"/>
      <c r="H22"/>
      <c r="I22" s="19" t="s">
        <v>32</v>
      </c>
      <c r="J22" s="19"/>
      <c r="K22" s="19"/>
      <c r="L22" s="19"/>
      <c r="M22" s="19"/>
    </row>
    <row r="23" ht="20" customHeight="1" spans="2:13">
      <c r="B23" s="19" t="s">
        <v>33</v>
      </c>
      <c r="C23" s="19"/>
      <c r="D23" s="19"/>
      <c r="E23" s="19"/>
      <c r="F23" s="19"/>
      <c r="G23" s="19"/>
      <c r="H23"/>
      <c r="I23" s="19" t="s">
        <v>34</v>
      </c>
      <c r="J23" s="19"/>
      <c r="K23" s="19"/>
      <c r="L23" s="19"/>
      <c r="M23" s="19"/>
    </row>
    <row r="24" ht="20" customHeight="1" spans="2:13">
      <c r="B24" s="19" t="s">
        <v>35</v>
      </c>
      <c r="C24" s="19"/>
      <c r="D24" s="19"/>
      <c r="E24" s="19"/>
      <c r="F24" s="19"/>
      <c r="G24" s="19"/>
      <c r="H24"/>
      <c r="I24" s="19" t="s">
        <v>36</v>
      </c>
      <c r="J24" s="19"/>
      <c r="K24" s="19"/>
      <c r="L24" s="19"/>
      <c r="M24" s="19"/>
    </row>
    <row r="25" ht="20" customHeight="1" spans="2:13">
      <c r="B25" s="19" t="s">
        <v>37</v>
      </c>
      <c r="C25" s="19"/>
      <c r="D25" s="19"/>
      <c r="E25" s="19"/>
      <c r="F25" s="19"/>
      <c r="G25" s="19"/>
      <c r="H25"/>
      <c r="I25" s="19" t="s">
        <v>38</v>
      </c>
      <c r="J25" s="19"/>
      <c r="K25" s="19"/>
      <c r="L25" s="19"/>
      <c r="M25" s="19"/>
    </row>
    <row r="26" ht="20" customHeight="1" spans="2:13">
      <c r="B26" s="19" t="s">
        <v>39</v>
      </c>
      <c r="C26" s="19"/>
      <c r="D26" s="19"/>
      <c r="E26" s="19"/>
      <c r="F26" s="19"/>
      <c r="G26" s="19"/>
      <c r="H26"/>
      <c r="I26" s="19" t="s">
        <v>40</v>
      </c>
      <c r="J26" s="19"/>
      <c r="K26" s="19"/>
      <c r="L26" s="19"/>
      <c r="M26" s="19"/>
    </row>
    <row r="27" ht="20" customHeight="1" spans="2:13">
      <c r="B27" s="20" t="s">
        <v>41</v>
      </c>
      <c r="C27" s="20"/>
      <c r="D27" s="20"/>
      <c r="E27" s="20"/>
      <c r="F27" s="20"/>
      <c r="G27" s="20"/>
      <c r="H27"/>
      <c r="I27" s="20" t="s">
        <v>42</v>
      </c>
      <c r="J27" s="20"/>
      <c r="K27" s="20"/>
      <c r="L27" s="20"/>
      <c r="M27" s="20"/>
    </row>
  </sheetData>
  <sheetProtection password="AD10" sheet="1" objects="1" scenarios="1"/>
  <mergeCells count="44">
    <mergeCell ref="A2:D2"/>
    <mergeCell ref="K2:M2"/>
    <mergeCell ref="A3:D3"/>
    <mergeCell ref="K3:M3"/>
    <mergeCell ref="A4:D4"/>
    <mergeCell ref="K4:M4"/>
    <mergeCell ref="B5:D5"/>
    <mergeCell ref="L5:M5"/>
    <mergeCell ref="B6:D6"/>
    <mergeCell ref="L6:M6"/>
    <mergeCell ref="A7:D7"/>
    <mergeCell ref="K7:M7"/>
    <mergeCell ref="K8:M8"/>
    <mergeCell ref="A10:M10"/>
    <mergeCell ref="A11:M11"/>
    <mergeCell ref="G12:I12"/>
    <mergeCell ref="L12:M12"/>
    <mergeCell ref="A13:D13"/>
    <mergeCell ref="E13:J13"/>
    <mergeCell ref="L13:M13"/>
    <mergeCell ref="A14:D14"/>
    <mergeCell ref="E14:J14"/>
    <mergeCell ref="L14:M14"/>
    <mergeCell ref="A15:D15"/>
    <mergeCell ref="E15:J15"/>
    <mergeCell ref="L15:M15"/>
    <mergeCell ref="A16:D16"/>
    <mergeCell ref="E16:J16"/>
    <mergeCell ref="L16:M16"/>
    <mergeCell ref="L17:M17"/>
    <mergeCell ref="B21:G21"/>
    <mergeCell ref="I21:M21"/>
    <mergeCell ref="B22:G22"/>
    <mergeCell ref="I22:M22"/>
    <mergeCell ref="B23:G23"/>
    <mergeCell ref="I23:M23"/>
    <mergeCell ref="B24:G24"/>
    <mergeCell ref="I24:M24"/>
    <mergeCell ref="B25:G25"/>
    <mergeCell ref="I25:M25"/>
    <mergeCell ref="B26:G26"/>
    <mergeCell ref="I26:M26"/>
    <mergeCell ref="B27:G27"/>
    <mergeCell ref="I27:M27"/>
  </mergeCells>
  <pageMargins left="0.4" right="0.4" top="0.4" bottom="0.4" header="0.1" footer="0.1"/>
  <pageSetup paperSize="9" scale="75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2"/>
  <sheetViews>
    <sheetView tabSelected="1" workbookViewId="0">
      <selection activeCell="D18" sqref="D18"/>
    </sheetView>
  </sheetViews>
  <sheetFormatPr defaultColWidth="9" defaultRowHeight="10.5" outlineLevelCol="7"/>
  <cols>
    <col min="1" max="1" width="57.2952380952381" customWidth="1"/>
    <col min="2" max="4" width="11.4571428571429" customWidth="1"/>
    <col min="5" max="8" width="22.9238095238095" customWidth="1"/>
  </cols>
  <sheetData>
    <row r="1" ht="15" customHeight="1"/>
    <row r="2" ht="25" customHeight="1" spans="1:8">
      <c r="A2" s="16" t="s">
        <v>43</v>
      </c>
      <c r="B2" s="16"/>
      <c r="C2" s="16"/>
      <c r="D2" s="16"/>
      <c r="E2" s="16"/>
      <c r="F2" s="16"/>
      <c r="G2" s="16"/>
      <c r="H2" s="16"/>
    </row>
    <row r="3" ht="15" customHeight="1"/>
    <row r="4" ht="40" customHeight="1" spans="1:8">
      <c r="A4" s="4" t="s">
        <v>44</v>
      </c>
      <c r="B4" s="4" t="s">
        <v>45</v>
      </c>
      <c r="C4" s="4" t="s">
        <v>46</v>
      </c>
      <c r="D4" s="4" t="s">
        <v>47</v>
      </c>
      <c r="E4" s="4" t="s">
        <v>48</v>
      </c>
      <c r="F4" s="4"/>
      <c r="G4" s="4"/>
      <c r="H4" s="4"/>
    </row>
    <row r="5" ht="40" customHeight="1" spans="1:8">
      <c r="A5" s="4"/>
      <c r="B5" s="4"/>
      <c r="C5" s="4"/>
      <c r="D5" s="4"/>
      <c r="E5" s="4" t="s">
        <v>49</v>
      </c>
      <c r="F5" s="4" t="s">
        <v>50</v>
      </c>
      <c r="G5" s="4" t="s">
        <v>51</v>
      </c>
      <c r="H5" s="4" t="s">
        <v>52</v>
      </c>
    </row>
    <row r="6" ht="20" customHeight="1" spans="1:8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</row>
    <row r="7" ht="25" customHeight="1" spans="1:8">
      <c r="A7" s="5" t="s">
        <v>53</v>
      </c>
      <c r="B7" s="4" t="s">
        <v>54</v>
      </c>
      <c r="C7" s="4" t="s">
        <v>55</v>
      </c>
      <c r="D7" s="4" t="s">
        <v>55</v>
      </c>
      <c r="E7" s="8">
        <v>6749422.32</v>
      </c>
      <c r="F7" s="8">
        <v>0</v>
      </c>
      <c r="G7" s="8">
        <v>0</v>
      </c>
      <c r="H7" s="8" t="s">
        <v>56</v>
      </c>
    </row>
    <row r="8" ht="25" customHeight="1" spans="1:8">
      <c r="A8" s="5" t="s">
        <v>57</v>
      </c>
      <c r="B8" s="4" t="s">
        <v>58</v>
      </c>
      <c r="C8" s="4" t="s">
        <v>55</v>
      </c>
      <c r="D8" s="4" t="s">
        <v>55</v>
      </c>
      <c r="E8" s="8">
        <v>0</v>
      </c>
      <c r="F8" s="8">
        <v>0</v>
      </c>
      <c r="G8" s="8">
        <v>0</v>
      </c>
      <c r="H8" s="8">
        <v>0</v>
      </c>
    </row>
    <row r="9" ht="25" customHeight="1" spans="1:8">
      <c r="A9" s="5" t="s">
        <v>59</v>
      </c>
      <c r="B9" s="4" t="s">
        <v>60</v>
      </c>
      <c r="C9" s="4"/>
      <c r="D9" s="4"/>
      <c r="E9" s="8">
        <v>101108863.72</v>
      </c>
      <c r="F9" s="8">
        <v>84645855.92</v>
      </c>
      <c r="G9" s="8">
        <v>84645855.92</v>
      </c>
      <c r="H9" s="8" t="s">
        <v>56</v>
      </c>
    </row>
    <row r="10" ht="38" customHeight="1" spans="1:8">
      <c r="A10" s="5" t="s">
        <v>61</v>
      </c>
      <c r="B10" s="4" t="s">
        <v>62</v>
      </c>
      <c r="C10" s="4" t="s">
        <v>63</v>
      </c>
      <c r="D10" s="4"/>
      <c r="E10" s="8" t="s">
        <v>56</v>
      </c>
      <c r="F10" s="8" t="s">
        <v>56</v>
      </c>
      <c r="G10" s="8" t="s">
        <v>56</v>
      </c>
      <c r="H10" s="8" t="s">
        <v>56</v>
      </c>
    </row>
    <row r="11" ht="25" customHeight="1" spans="1:8">
      <c r="A11" s="5" t="s">
        <v>64</v>
      </c>
      <c r="B11" s="4" t="s">
        <v>65</v>
      </c>
      <c r="C11" s="4" t="s">
        <v>63</v>
      </c>
      <c r="D11" s="4" t="s">
        <v>66</v>
      </c>
      <c r="E11" s="8" t="s">
        <v>56</v>
      </c>
      <c r="F11" s="8" t="s">
        <v>56</v>
      </c>
      <c r="G11" s="8" t="s">
        <v>56</v>
      </c>
      <c r="H11" s="8" t="s">
        <v>56</v>
      </c>
    </row>
    <row r="12" ht="25" customHeight="1" spans="1:8">
      <c r="A12" s="5" t="s">
        <v>67</v>
      </c>
      <c r="B12" s="4" t="s">
        <v>68</v>
      </c>
      <c r="C12" s="4" t="s">
        <v>63</v>
      </c>
      <c r="D12" s="4" t="s">
        <v>69</v>
      </c>
      <c r="E12" s="8" t="s">
        <v>56</v>
      </c>
      <c r="F12" s="8" t="s">
        <v>56</v>
      </c>
      <c r="G12" s="8" t="s">
        <v>56</v>
      </c>
      <c r="H12" s="8" t="s">
        <v>56</v>
      </c>
    </row>
    <row r="13" ht="50" customHeight="1" spans="1:8">
      <c r="A13" s="5" t="s">
        <v>70</v>
      </c>
      <c r="B13" s="4" t="s">
        <v>71</v>
      </c>
      <c r="C13" s="4" t="s">
        <v>72</v>
      </c>
      <c r="D13" s="4"/>
      <c r="E13" s="8">
        <v>84645855.92</v>
      </c>
      <c r="F13" s="8">
        <v>84645855.92</v>
      </c>
      <c r="G13" s="8">
        <v>84645855.92</v>
      </c>
      <c r="H13" s="8" t="s">
        <v>56</v>
      </c>
    </row>
    <row r="14" ht="88" customHeight="1" spans="1:8">
      <c r="A14" s="5" t="s">
        <v>73</v>
      </c>
      <c r="B14" s="4" t="s">
        <v>74</v>
      </c>
      <c r="C14" s="4" t="s">
        <v>72</v>
      </c>
      <c r="D14" s="4" t="s">
        <v>75</v>
      </c>
      <c r="E14" s="8">
        <v>62645855.92</v>
      </c>
      <c r="F14" s="8">
        <v>62645855.92</v>
      </c>
      <c r="G14" s="8">
        <v>62645855.92</v>
      </c>
      <c r="H14" s="8" t="s">
        <v>56</v>
      </c>
    </row>
    <row r="15" ht="50" customHeight="1" spans="1:8">
      <c r="A15" s="5" t="s">
        <v>76</v>
      </c>
      <c r="B15" s="4" t="s">
        <v>77</v>
      </c>
      <c r="C15" s="4" t="s">
        <v>72</v>
      </c>
      <c r="D15" s="4" t="s">
        <v>78</v>
      </c>
      <c r="E15" s="8" t="s">
        <v>56</v>
      </c>
      <c r="F15" s="8" t="s">
        <v>56</v>
      </c>
      <c r="G15" s="8" t="s">
        <v>56</v>
      </c>
      <c r="H15" s="8" t="s">
        <v>56</v>
      </c>
    </row>
    <row r="16" ht="50" customHeight="1" spans="1:8">
      <c r="A16" s="5" t="s">
        <v>79</v>
      </c>
      <c r="B16" s="4" t="s">
        <v>80</v>
      </c>
      <c r="C16" s="4" t="s">
        <v>81</v>
      </c>
      <c r="D16" s="4"/>
      <c r="E16" s="8" t="s">
        <v>56</v>
      </c>
      <c r="F16" s="8" t="s">
        <v>56</v>
      </c>
      <c r="G16" s="8" t="s">
        <v>56</v>
      </c>
      <c r="H16" s="8" t="s">
        <v>56</v>
      </c>
    </row>
    <row r="17" ht="38" customHeight="1" spans="1:8">
      <c r="A17" s="5" t="s">
        <v>82</v>
      </c>
      <c r="B17" s="4" t="s">
        <v>83</v>
      </c>
      <c r="C17" s="4" t="s">
        <v>81</v>
      </c>
      <c r="D17" s="4" t="s">
        <v>84</v>
      </c>
      <c r="E17" s="8" t="s">
        <v>56</v>
      </c>
      <c r="F17" s="8" t="s">
        <v>56</v>
      </c>
      <c r="G17" s="8" t="s">
        <v>56</v>
      </c>
      <c r="H17" s="8" t="s">
        <v>56</v>
      </c>
    </row>
    <row r="18" ht="25" customHeight="1" spans="1:8">
      <c r="A18" s="5" t="s">
        <v>85</v>
      </c>
      <c r="B18" s="4" t="s">
        <v>86</v>
      </c>
      <c r="C18" s="4" t="s">
        <v>87</v>
      </c>
      <c r="D18" s="4"/>
      <c r="E18" s="8">
        <v>16463007.8</v>
      </c>
      <c r="F18" s="8" t="s">
        <v>56</v>
      </c>
      <c r="G18" s="8" t="s">
        <v>56</v>
      </c>
      <c r="H18" s="8" t="s">
        <v>56</v>
      </c>
    </row>
    <row r="19" ht="38" customHeight="1" spans="1:8">
      <c r="A19" s="5" t="s">
        <v>88</v>
      </c>
      <c r="B19" s="4" t="s">
        <v>89</v>
      </c>
      <c r="C19" s="4" t="s">
        <v>87</v>
      </c>
      <c r="D19" s="4"/>
      <c r="E19" s="8">
        <v>16463007.8</v>
      </c>
      <c r="F19" s="8" t="s">
        <v>56</v>
      </c>
      <c r="G19" s="8" t="s">
        <v>56</v>
      </c>
      <c r="H19" s="8" t="s">
        <v>56</v>
      </c>
    </row>
    <row r="20" ht="25" customHeight="1" spans="1:8">
      <c r="A20" s="5" t="s">
        <v>90</v>
      </c>
      <c r="B20" s="4" t="s">
        <v>91</v>
      </c>
      <c r="C20" s="4" t="s">
        <v>87</v>
      </c>
      <c r="D20" s="4"/>
      <c r="E20" s="8" t="s">
        <v>56</v>
      </c>
      <c r="F20" s="8" t="s">
        <v>56</v>
      </c>
      <c r="G20" s="8" t="s">
        <v>56</v>
      </c>
      <c r="H20" s="8" t="s">
        <v>56</v>
      </c>
    </row>
    <row r="21" ht="25" customHeight="1" spans="1:8">
      <c r="A21" s="5" t="s">
        <v>92</v>
      </c>
      <c r="B21" s="4" t="s">
        <v>93</v>
      </c>
      <c r="C21" s="4" t="s">
        <v>87</v>
      </c>
      <c r="D21" s="4"/>
      <c r="E21" s="8" t="s">
        <v>56</v>
      </c>
      <c r="F21" s="8" t="s">
        <v>56</v>
      </c>
      <c r="G21" s="8" t="s">
        <v>56</v>
      </c>
      <c r="H21" s="8" t="s">
        <v>56</v>
      </c>
    </row>
    <row r="22" ht="25" customHeight="1" spans="1:8">
      <c r="A22" s="5" t="s">
        <v>94</v>
      </c>
      <c r="B22" s="4" t="s">
        <v>95</v>
      </c>
      <c r="C22" s="4" t="s">
        <v>87</v>
      </c>
      <c r="D22" s="4"/>
      <c r="E22" s="8" t="s">
        <v>56</v>
      </c>
      <c r="F22" s="8" t="s">
        <v>56</v>
      </c>
      <c r="G22" s="8" t="s">
        <v>56</v>
      </c>
      <c r="H22" s="8" t="s">
        <v>56</v>
      </c>
    </row>
    <row r="23" ht="25" customHeight="1" spans="1:8">
      <c r="A23" s="5" t="s">
        <v>96</v>
      </c>
      <c r="B23" s="4" t="s">
        <v>97</v>
      </c>
      <c r="C23" s="4" t="s">
        <v>98</v>
      </c>
      <c r="D23" s="4"/>
      <c r="E23" s="8" t="s">
        <v>56</v>
      </c>
      <c r="F23" s="8" t="s">
        <v>56</v>
      </c>
      <c r="G23" s="8" t="s">
        <v>56</v>
      </c>
      <c r="H23" s="8" t="s">
        <v>56</v>
      </c>
    </row>
    <row r="24" ht="25" customHeight="1" spans="1:8">
      <c r="A24" s="5" t="s">
        <v>99</v>
      </c>
      <c r="B24" s="4" t="s">
        <v>100</v>
      </c>
      <c r="C24" s="4" t="s">
        <v>98</v>
      </c>
      <c r="D24" s="4"/>
      <c r="E24" s="8" t="s">
        <v>56</v>
      </c>
      <c r="F24" s="8" t="s">
        <v>56</v>
      </c>
      <c r="G24" s="8" t="s">
        <v>56</v>
      </c>
      <c r="H24" s="8" t="s">
        <v>56</v>
      </c>
    </row>
    <row r="25" ht="25" customHeight="1" spans="1:8">
      <c r="A25" s="5" t="s">
        <v>101</v>
      </c>
      <c r="B25" s="4" t="s">
        <v>102</v>
      </c>
      <c r="C25" s="4" t="s">
        <v>55</v>
      </c>
      <c r="D25" s="4"/>
      <c r="E25" s="8" t="s">
        <v>56</v>
      </c>
      <c r="F25" s="8" t="s">
        <v>56</v>
      </c>
      <c r="G25" s="8" t="s">
        <v>56</v>
      </c>
      <c r="H25" s="8" t="s">
        <v>56</v>
      </c>
    </row>
    <row r="26" ht="25" customHeight="1" spans="1:8">
      <c r="A26" s="5" t="s">
        <v>103</v>
      </c>
      <c r="B26" s="4" t="s">
        <v>104</v>
      </c>
      <c r="C26" s="4" t="s">
        <v>55</v>
      </c>
      <c r="D26" s="4"/>
      <c r="E26" s="8" t="s">
        <v>56</v>
      </c>
      <c r="F26" s="8" t="s">
        <v>56</v>
      </c>
      <c r="G26" s="8" t="s">
        <v>56</v>
      </c>
      <c r="H26" s="8" t="s">
        <v>56</v>
      </c>
    </row>
    <row r="27" ht="50" customHeight="1" spans="1:8">
      <c r="A27" s="5" t="s">
        <v>105</v>
      </c>
      <c r="B27" s="4" t="s">
        <v>106</v>
      </c>
      <c r="C27" s="4" t="s">
        <v>107</v>
      </c>
      <c r="D27" s="4"/>
      <c r="E27" s="8" t="s">
        <v>56</v>
      </c>
      <c r="F27" s="8" t="s">
        <v>56</v>
      </c>
      <c r="G27" s="8" t="s">
        <v>56</v>
      </c>
      <c r="H27" s="8" t="s">
        <v>56</v>
      </c>
    </row>
    <row r="28" ht="25" customHeight="1" spans="1:8">
      <c r="A28" s="5" t="s">
        <v>108</v>
      </c>
      <c r="B28" s="4" t="s">
        <v>109</v>
      </c>
      <c r="C28" s="4" t="s">
        <v>55</v>
      </c>
      <c r="D28" s="4"/>
      <c r="E28" s="8">
        <v>107698439.85</v>
      </c>
      <c r="F28" s="8">
        <v>84645855.92</v>
      </c>
      <c r="G28" s="8">
        <v>84645855.92</v>
      </c>
      <c r="H28" s="8">
        <v>0</v>
      </c>
    </row>
    <row r="29" ht="38" customHeight="1" spans="1:8">
      <c r="A29" s="5" t="s">
        <v>110</v>
      </c>
      <c r="B29" s="4" t="s">
        <v>111</v>
      </c>
      <c r="C29" s="4" t="s">
        <v>55</v>
      </c>
      <c r="D29" s="4"/>
      <c r="E29" s="8">
        <v>82326849.28</v>
      </c>
      <c r="F29" s="8">
        <v>67616141.48</v>
      </c>
      <c r="G29" s="8">
        <v>67616141.48</v>
      </c>
      <c r="H29" s="8">
        <v>0</v>
      </c>
    </row>
    <row r="30" ht="38" customHeight="1" spans="1:8">
      <c r="A30" s="5" t="s">
        <v>112</v>
      </c>
      <c r="B30" s="4" t="s">
        <v>113</v>
      </c>
      <c r="C30" s="4" t="s">
        <v>114</v>
      </c>
      <c r="D30" s="4"/>
      <c r="E30" s="8">
        <v>63053781.36</v>
      </c>
      <c r="F30" s="8">
        <v>51893483.52</v>
      </c>
      <c r="G30" s="8">
        <v>51893483.52</v>
      </c>
      <c r="H30" s="8">
        <v>0</v>
      </c>
    </row>
    <row r="31" ht="38" customHeight="1" spans="1:8">
      <c r="A31" s="5" t="s">
        <v>115</v>
      </c>
      <c r="B31" s="4" t="s">
        <v>116</v>
      </c>
      <c r="C31" s="4" t="s">
        <v>114</v>
      </c>
      <c r="D31" s="4" t="s">
        <v>117</v>
      </c>
      <c r="E31" s="8">
        <v>62553781.36</v>
      </c>
      <c r="F31" s="8">
        <v>51393483.52</v>
      </c>
      <c r="G31" s="8">
        <v>51393483.52</v>
      </c>
      <c r="H31" s="8">
        <v>0</v>
      </c>
    </row>
    <row r="32" ht="38" customHeight="1" spans="1:8">
      <c r="A32" s="5" t="s">
        <v>118</v>
      </c>
      <c r="B32" s="4" t="s">
        <v>119</v>
      </c>
      <c r="C32" s="4" t="s">
        <v>114</v>
      </c>
      <c r="D32" s="4" t="s">
        <v>117</v>
      </c>
      <c r="E32" s="8">
        <v>48994455.88</v>
      </c>
      <c r="F32" s="8">
        <v>38691493.89</v>
      </c>
      <c r="G32" s="8">
        <v>38691493.89</v>
      </c>
      <c r="H32" s="8">
        <v>0</v>
      </c>
    </row>
    <row r="33" ht="25" customHeight="1" spans="1:8">
      <c r="A33" s="5" t="s">
        <v>120</v>
      </c>
      <c r="B33" s="4" t="s">
        <v>121</v>
      </c>
      <c r="C33" s="4" t="s">
        <v>114</v>
      </c>
      <c r="D33" s="4" t="s">
        <v>117</v>
      </c>
      <c r="E33" s="8">
        <v>48994455.88</v>
      </c>
      <c r="F33" s="8">
        <v>38691493.89</v>
      </c>
      <c r="G33" s="8">
        <v>38691493.89</v>
      </c>
      <c r="H33" s="8">
        <v>0</v>
      </c>
    </row>
    <row r="34" ht="63" customHeight="1" spans="1:8">
      <c r="A34" s="5" t="s">
        <v>122</v>
      </c>
      <c r="B34" s="4" t="s">
        <v>123</v>
      </c>
      <c r="C34" s="4" t="s">
        <v>114</v>
      </c>
      <c r="D34" s="4" t="s">
        <v>117</v>
      </c>
      <c r="E34" s="8" t="s">
        <v>56</v>
      </c>
      <c r="F34" s="8" t="s">
        <v>56</v>
      </c>
      <c r="G34" s="8" t="s">
        <v>56</v>
      </c>
      <c r="H34" s="8" t="s">
        <v>56</v>
      </c>
    </row>
    <row r="35" ht="50" customHeight="1" spans="1:8">
      <c r="A35" s="5" t="s">
        <v>124</v>
      </c>
      <c r="B35" s="4" t="s">
        <v>125</v>
      </c>
      <c r="C35" s="4" t="s">
        <v>114</v>
      </c>
      <c r="D35" s="4" t="s">
        <v>117</v>
      </c>
      <c r="E35" s="8">
        <v>48994455.88</v>
      </c>
      <c r="F35" s="8">
        <v>38691493.89</v>
      </c>
      <c r="G35" s="8">
        <v>38691493.89</v>
      </c>
      <c r="H35" s="8">
        <v>0</v>
      </c>
    </row>
    <row r="36" ht="75" customHeight="1" spans="1:8">
      <c r="A36" s="5" t="s">
        <v>126</v>
      </c>
      <c r="B36" s="4" t="s">
        <v>127</v>
      </c>
      <c r="C36" s="4" t="s">
        <v>114</v>
      </c>
      <c r="D36" s="4" t="s">
        <v>117</v>
      </c>
      <c r="E36" s="8" t="s">
        <v>56</v>
      </c>
      <c r="F36" s="8" t="s">
        <v>56</v>
      </c>
      <c r="G36" s="8" t="s">
        <v>56</v>
      </c>
      <c r="H36" s="8" t="s">
        <v>56</v>
      </c>
    </row>
    <row r="37" ht="50" customHeight="1" spans="1:8">
      <c r="A37" s="5" t="s">
        <v>128</v>
      </c>
      <c r="B37" s="4" t="s">
        <v>129</v>
      </c>
      <c r="C37" s="4" t="s">
        <v>114</v>
      </c>
      <c r="D37" s="4" t="s">
        <v>117</v>
      </c>
      <c r="E37" s="8" t="s">
        <v>56</v>
      </c>
      <c r="F37" s="8" t="s">
        <v>56</v>
      </c>
      <c r="G37" s="8" t="s">
        <v>56</v>
      </c>
      <c r="H37" s="8" t="s">
        <v>56</v>
      </c>
    </row>
    <row r="38" ht="50" customHeight="1" spans="1:8">
      <c r="A38" s="5" t="s">
        <v>130</v>
      </c>
      <c r="B38" s="4" t="s">
        <v>131</v>
      </c>
      <c r="C38" s="4" t="s">
        <v>114</v>
      </c>
      <c r="D38" s="4" t="s">
        <v>117</v>
      </c>
      <c r="E38" s="8" t="s">
        <v>56</v>
      </c>
      <c r="F38" s="8" t="s">
        <v>56</v>
      </c>
      <c r="G38" s="8" t="s">
        <v>56</v>
      </c>
      <c r="H38" s="8" t="s">
        <v>56</v>
      </c>
    </row>
    <row r="39" ht="25" customHeight="1" spans="1:8">
      <c r="A39" s="5" t="s">
        <v>132</v>
      </c>
      <c r="B39" s="4" t="s">
        <v>133</v>
      </c>
      <c r="C39" s="4" t="s">
        <v>114</v>
      </c>
      <c r="D39" s="4" t="s">
        <v>117</v>
      </c>
      <c r="E39" s="8" t="s">
        <v>56</v>
      </c>
      <c r="F39" s="8" t="s">
        <v>56</v>
      </c>
      <c r="G39" s="8" t="s">
        <v>56</v>
      </c>
      <c r="H39" s="8" t="s">
        <v>56</v>
      </c>
    </row>
    <row r="40" ht="25" customHeight="1" spans="1:8">
      <c r="A40" s="5" t="s">
        <v>134</v>
      </c>
      <c r="B40" s="4" t="s">
        <v>135</v>
      </c>
      <c r="C40" s="4" t="s">
        <v>114</v>
      </c>
      <c r="D40" s="4" t="s">
        <v>117</v>
      </c>
      <c r="E40" s="8">
        <v>13559325.48</v>
      </c>
      <c r="F40" s="8">
        <v>12701989.63</v>
      </c>
      <c r="G40" s="8">
        <v>12701989.63</v>
      </c>
      <c r="H40" s="8">
        <v>0</v>
      </c>
    </row>
    <row r="41" ht="25" customHeight="1" spans="1:8">
      <c r="A41" s="5" t="s">
        <v>136</v>
      </c>
      <c r="B41" s="4" t="s">
        <v>137</v>
      </c>
      <c r="C41" s="4" t="s">
        <v>114</v>
      </c>
      <c r="D41" s="4" t="s">
        <v>117</v>
      </c>
      <c r="E41" s="8">
        <v>9440206.25</v>
      </c>
      <c r="F41" s="8">
        <v>8582870.4</v>
      </c>
      <c r="G41" s="8">
        <v>8582870.4</v>
      </c>
      <c r="H41" s="8">
        <v>0</v>
      </c>
    </row>
    <row r="42" ht="25" customHeight="1" spans="1:8">
      <c r="A42" s="5" t="s">
        <v>138</v>
      </c>
      <c r="B42" s="4" t="s">
        <v>139</v>
      </c>
      <c r="C42" s="4" t="s">
        <v>114</v>
      </c>
      <c r="D42" s="4" t="s">
        <v>117</v>
      </c>
      <c r="E42" s="8">
        <v>3324818.4</v>
      </c>
      <c r="F42" s="8">
        <v>3324818.4</v>
      </c>
      <c r="G42" s="8">
        <v>3324818.4</v>
      </c>
      <c r="H42" s="8">
        <v>0</v>
      </c>
    </row>
    <row r="43" ht="25" customHeight="1" spans="1:8">
      <c r="A43" s="5" t="s">
        <v>140</v>
      </c>
      <c r="B43" s="4" t="s">
        <v>141</v>
      </c>
      <c r="C43" s="4" t="s">
        <v>114</v>
      </c>
      <c r="D43" s="4" t="s">
        <v>117</v>
      </c>
      <c r="E43" s="8" t="s">
        <v>56</v>
      </c>
      <c r="F43" s="8" t="s">
        <v>56</v>
      </c>
      <c r="G43" s="8" t="s">
        <v>56</v>
      </c>
      <c r="H43" s="8" t="s">
        <v>56</v>
      </c>
    </row>
    <row r="44" ht="25" customHeight="1" spans="1:8">
      <c r="A44" s="5" t="s">
        <v>142</v>
      </c>
      <c r="B44" s="4" t="s">
        <v>143</v>
      </c>
      <c r="C44" s="4" t="s">
        <v>114</v>
      </c>
      <c r="D44" s="4" t="s">
        <v>117</v>
      </c>
      <c r="E44" s="8">
        <v>3324818.4</v>
      </c>
      <c r="F44" s="8">
        <v>3324818.4</v>
      </c>
      <c r="G44" s="8">
        <v>3324818.4</v>
      </c>
      <c r="H44" s="8">
        <v>0</v>
      </c>
    </row>
    <row r="45" ht="25" customHeight="1" spans="1:8">
      <c r="A45" s="5" t="s">
        <v>144</v>
      </c>
      <c r="B45" s="4" t="s">
        <v>145</v>
      </c>
      <c r="C45" s="4" t="s">
        <v>114</v>
      </c>
      <c r="D45" s="4" t="s">
        <v>117</v>
      </c>
      <c r="E45" s="8" t="s">
        <v>56</v>
      </c>
      <c r="F45" s="8" t="s">
        <v>56</v>
      </c>
      <c r="G45" s="8" t="s">
        <v>56</v>
      </c>
      <c r="H45" s="8" t="s">
        <v>56</v>
      </c>
    </row>
    <row r="46" ht="25" customHeight="1" spans="1:8">
      <c r="A46" s="5" t="s">
        <v>146</v>
      </c>
      <c r="B46" s="4" t="s">
        <v>147</v>
      </c>
      <c r="C46" s="4" t="s">
        <v>114</v>
      </c>
      <c r="D46" s="4" t="s">
        <v>117</v>
      </c>
      <c r="E46" s="8">
        <v>794300.83</v>
      </c>
      <c r="F46" s="8">
        <v>794300.83</v>
      </c>
      <c r="G46" s="8">
        <v>794300.83</v>
      </c>
      <c r="H46" s="8">
        <v>0</v>
      </c>
    </row>
    <row r="47" ht="25" customHeight="1" spans="1:8">
      <c r="A47" s="5" t="s">
        <v>148</v>
      </c>
      <c r="B47" s="4" t="s">
        <v>149</v>
      </c>
      <c r="C47" s="4" t="s">
        <v>114</v>
      </c>
      <c r="D47" s="4" t="s">
        <v>117</v>
      </c>
      <c r="E47" s="8" t="s">
        <v>56</v>
      </c>
      <c r="F47" s="8" t="s">
        <v>56</v>
      </c>
      <c r="G47" s="8" t="s">
        <v>56</v>
      </c>
      <c r="H47" s="8" t="s">
        <v>56</v>
      </c>
    </row>
    <row r="48" ht="25" customHeight="1" spans="1:8">
      <c r="A48" s="5" t="s">
        <v>150</v>
      </c>
      <c r="B48" s="4" t="s">
        <v>151</v>
      </c>
      <c r="C48" s="4" t="s">
        <v>114</v>
      </c>
      <c r="D48" s="4" t="s">
        <v>152</v>
      </c>
      <c r="E48" s="8">
        <v>500000</v>
      </c>
      <c r="F48" s="8">
        <v>500000</v>
      </c>
      <c r="G48" s="8">
        <v>500000</v>
      </c>
      <c r="H48" s="8">
        <v>0</v>
      </c>
    </row>
    <row r="49" ht="50" customHeight="1" spans="1:8">
      <c r="A49" s="5" t="s">
        <v>153</v>
      </c>
      <c r="B49" s="4" t="s">
        <v>154</v>
      </c>
      <c r="C49" s="4" t="s">
        <v>155</v>
      </c>
      <c r="D49" s="4"/>
      <c r="E49" s="8">
        <v>402600</v>
      </c>
      <c r="F49" s="8">
        <v>222600</v>
      </c>
      <c r="G49" s="8">
        <v>222600</v>
      </c>
      <c r="H49" s="8">
        <v>0</v>
      </c>
    </row>
    <row r="50" ht="63" customHeight="1" spans="1:8">
      <c r="A50" s="5" t="s">
        <v>156</v>
      </c>
      <c r="B50" s="4" t="s">
        <v>157</v>
      </c>
      <c r="C50" s="4" t="s">
        <v>155</v>
      </c>
      <c r="D50" s="4" t="s">
        <v>158</v>
      </c>
      <c r="E50" s="8">
        <v>12400</v>
      </c>
      <c r="F50" s="8">
        <v>12400</v>
      </c>
      <c r="G50" s="8">
        <v>12400</v>
      </c>
      <c r="H50" s="8">
        <v>0</v>
      </c>
    </row>
    <row r="51" ht="25" customHeight="1" spans="1:8">
      <c r="A51" s="5" t="s">
        <v>159</v>
      </c>
      <c r="B51" s="4" t="s">
        <v>160</v>
      </c>
      <c r="C51" s="4" t="s">
        <v>155</v>
      </c>
      <c r="D51" s="4" t="s">
        <v>161</v>
      </c>
      <c r="E51" s="8" t="s">
        <v>56</v>
      </c>
      <c r="F51" s="8" t="s">
        <v>56</v>
      </c>
      <c r="G51" s="8" t="s">
        <v>56</v>
      </c>
      <c r="H51" s="8" t="s">
        <v>56</v>
      </c>
    </row>
    <row r="52" ht="75" customHeight="1" spans="1:8">
      <c r="A52" s="5" t="s">
        <v>162</v>
      </c>
      <c r="B52" s="4" t="s">
        <v>163</v>
      </c>
      <c r="C52" s="4" t="s">
        <v>155</v>
      </c>
      <c r="D52" s="4" t="s">
        <v>164</v>
      </c>
      <c r="E52" s="8">
        <v>390200</v>
      </c>
      <c r="F52" s="8">
        <v>210200</v>
      </c>
      <c r="G52" s="8">
        <v>210200</v>
      </c>
      <c r="H52" s="8">
        <v>0</v>
      </c>
    </row>
    <row r="53" ht="50" customHeight="1" spans="1:8">
      <c r="A53" s="5" t="s">
        <v>165</v>
      </c>
      <c r="B53" s="4" t="s">
        <v>166</v>
      </c>
      <c r="C53" s="4" t="s">
        <v>155</v>
      </c>
      <c r="D53" s="4" t="s">
        <v>152</v>
      </c>
      <c r="E53" s="8" t="s">
        <v>56</v>
      </c>
      <c r="F53" s="8" t="s">
        <v>56</v>
      </c>
      <c r="G53" s="8" t="s">
        <v>56</v>
      </c>
      <c r="H53" s="8" t="s">
        <v>56</v>
      </c>
    </row>
    <row r="54" ht="25" customHeight="1" spans="1:8">
      <c r="A54" s="5" t="s">
        <v>167</v>
      </c>
      <c r="B54" s="4" t="s">
        <v>168</v>
      </c>
      <c r="C54" s="4" t="s">
        <v>155</v>
      </c>
      <c r="D54" s="4" t="s">
        <v>169</v>
      </c>
      <c r="E54" s="8" t="s">
        <v>56</v>
      </c>
      <c r="F54" s="8" t="s">
        <v>56</v>
      </c>
      <c r="G54" s="8" t="s">
        <v>56</v>
      </c>
      <c r="H54" s="8" t="s">
        <v>56</v>
      </c>
    </row>
    <row r="55" ht="50" customHeight="1" spans="1:8">
      <c r="A55" s="5" t="s">
        <v>170</v>
      </c>
      <c r="B55" s="4" t="s">
        <v>171</v>
      </c>
      <c r="C55" s="4" t="s">
        <v>172</v>
      </c>
      <c r="D55" s="4"/>
      <c r="E55" s="8" t="s">
        <v>56</v>
      </c>
      <c r="F55" s="8" t="s">
        <v>56</v>
      </c>
      <c r="G55" s="8" t="s">
        <v>56</v>
      </c>
      <c r="H55" s="8" t="s">
        <v>56</v>
      </c>
    </row>
    <row r="56" ht="63" customHeight="1" spans="1:8">
      <c r="A56" s="5" t="s">
        <v>156</v>
      </c>
      <c r="B56" s="4" t="s">
        <v>173</v>
      </c>
      <c r="C56" s="4" t="s">
        <v>172</v>
      </c>
      <c r="D56" s="4" t="s">
        <v>158</v>
      </c>
      <c r="E56" s="8" t="s">
        <v>56</v>
      </c>
      <c r="F56" s="8" t="s">
        <v>56</v>
      </c>
      <c r="G56" s="8" t="s">
        <v>56</v>
      </c>
      <c r="H56" s="8" t="s">
        <v>56</v>
      </c>
    </row>
    <row r="57" ht="25" customHeight="1" spans="1:8">
      <c r="A57" s="5" t="s">
        <v>159</v>
      </c>
      <c r="B57" s="4" t="s">
        <v>174</v>
      </c>
      <c r="C57" s="4" t="s">
        <v>172</v>
      </c>
      <c r="D57" s="4" t="s">
        <v>161</v>
      </c>
      <c r="E57" s="8" t="s">
        <v>56</v>
      </c>
      <c r="F57" s="8" t="s">
        <v>56</v>
      </c>
      <c r="G57" s="8" t="s">
        <v>56</v>
      </c>
      <c r="H57" s="8" t="s">
        <v>56</v>
      </c>
    </row>
    <row r="58" ht="75" customHeight="1" spans="1:8">
      <c r="A58" s="5" t="s">
        <v>162</v>
      </c>
      <c r="B58" s="4" t="s">
        <v>175</v>
      </c>
      <c r="C58" s="4" t="s">
        <v>172</v>
      </c>
      <c r="D58" s="4" t="s">
        <v>164</v>
      </c>
      <c r="E58" s="8" t="s">
        <v>56</v>
      </c>
      <c r="F58" s="8" t="s">
        <v>56</v>
      </c>
      <c r="G58" s="8" t="s">
        <v>56</v>
      </c>
      <c r="H58" s="8" t="s">
        <v>56</v>
      </c>
    </row>
    <row r="59" ht="50" customHeight="1" spans="1:8">
      <c r="A59" s="5" t="s">
        <v>165</v>
      </c>
      <c r="B59" s="4" t="s">
        <v>176</v>
      </c>
      <c r="C59" s="4" t="s">
        <v>172</v>
      </c>
      <c r="D59" s="4" t="s">
        <v>152</v>
      </c>
      <c r="E59" s="8" t="s">
        <v>56</v>
      </c>
      <c r="F59" s="8" t="s">
        <v>56</v>
      </c>
      <c r="G59" s="8" t="s">
        <v>56</v>
      </c>
      <c r="H59" s="8" t="s">
        <v>56</v>
      </c>
    </row>
    <row r="60" ht="75" customHeight="1" spans="1:8">
      <c r="A60" s="5" t="s">
        <v>177</v>
      </c>
      <c r="B60" s="4" t="s">
        <v>178</v>
      </c>
      <c r="C60" s="4" t="s">
        <v>179</v>
      </c>
      <c r="D60" s="4"/>
      <c r="E60" s="8">
        <v>18870467.92</v>
      </c>
      <c r="F60" s="8">
        <v>15500057.96</v>
      </c>
      <c r="G60" s="8">
        <v>15500057.96</v>
      </c>
      <c r="H60" s="8">
        <v>0</v>
      </c>
    </row>
    <row r="61" ht="38" customHeight="1" spans="1:8">
      <c r="A61" s="5" t="s">
        <v>180</v>
      </c>
      <c r="B61" s="4" t="s">
        <v>181</v>
      </c>
      <c r="C61" s="4" t="s">
        <v>179</v>
      </c>
      <c r="D61" s="4" t="s">
        <v>182</v>
      </c>
      <c r="E61" s="8">
        <v>18870467.92</v>
      </c>
      <c r="F61" s="8">
        <v>15500057.96</v>
      </c>
      <c r="G61" s="8">
        <v>15500057.96</v>
      </c>
      <c r="H61" s="8">
        <v>0</v>
      </c>
    </row>
    <row r="62" ht="25" customHeight="1" spans="1:8">
      <c r="A62" s="5" t="s">
        <v>183</v>
      </c>
      <c r="B62" s="4" t="s">
        <v>184</v>
      </c>
      <c r="C62" s="4" t="s">
        <v>179</v>
      </c>
      <c r="D62" s="4"/>
      <c r="E62" s="8" t="s">
        <v>56</v>
      </c>
      <c r="F62" s="8" t="s">
        <v>56</v>
      </c>
      <c r="G62" s="8" t="s">
        <v>56</v>
      </c>
      <c r="H62" s="8" t="s">
        <v>56</v>
      </c>
    </row>
    <row r="63" ht="25" customHeight="1" spans="1:8">
      <c r="A63" s="5" t="s">
        <v>185</v>
      </c>
      <c r="B63" s="4" t="s">
        <v>186</v>
      </c>
      <c r="C63" s="4" t="s">
        <v>187</v>
      </c>
      <c r="D63" s="4"/>
      <c r="E63" s="8" t="s">
        <v>56</v>
      </c>
      <c r="F63" s="8" t="s">
        <v>56</v>
      </c>
      <c r="G63" s="8" t="s">
        <v>56</v>
      </c>
      <c r="H63" s="8" t="s">
        <v>56</v>
      </c>
    </row>
    <row r="64" ht="63" customHeight="1" spans="1:8">
      <c r="A64" s="5" t="s">
        <v>188</v>
      </c>
      <c r="B64" s="4" t="s">
        <v>189</v>
      </c>
      <c r="C64" s="4" t="s">
        <v>190</v>
      </c>
      <c r="D64" s="4" t="s">
        <v>191</v>
      </c>
      <c r="E64" s="8" t="s">
        <v>56</v>
      </c>
      <c r="F64" s="8" t="s">
        <v>56</v>
      </c>
      <c r="G64" s="8" t="s">
        <v>56</v>
      </c>
      <c r="H64" s="8" t="s">
        <v>56</v>
      </c>
    </row>
    <row r="65" ht="63" customHeight="1" spans="1:8">
      <c r="A65" s="5" t="s">
        <v>192</v>
      </c>
      <c r="B65" s="4" t="s">
        <v>193</v>
      </c>
      <c r="C65" s="4" t="s">
        <v>194</v>
      </c>
      <c r="D65" s="4" t="s">
        <v>191</v>
      </c>
      <c r="E65" s="8" t="s">
        <v>56</v>
      </c>
      <c r="F65" s="8" t="s">
        <v>56</v>
      </c>
      <c r="G65" s="8" t="s">
        <v>56</v>
      </c>
      <c r="H65" s="8" t="s">
        <v>56</v>
      </c>
    </row>
    <row r="66" ht="50" customHeight="1" spans="1:8">
      <c r="A66" s="5" t="s">
        <v>195</v>
      </c>
      <c r="B66" s="4" t="s">
        <v>196</v>
      </c>
      <c r="C66" s="4" t="s">
        <v>197</v>
      </c>
      <c r="D66" s="4"/>
      <c r="E66" s="8" t="s">
        <v>56</v>
      </c>
      <c r="F66" s="8" t="s">
        <v>56</v>
      </c>
      <c r="G66" s="8" t="s">
        <v>56</v>
      </c>
      <c r="H66" s="8" t="s">
        <v>56</v>
      </c>
    </row>
    <row r="67" ht="25" customHeight="1" spans="1:8">
      <c r="A67" s="5" t="s">
        <v>198</v>
      </c>
      <c r="B67" s="4" t="s">
        <v>199</v>
      </c>
      <c r="C67" s="4" t="s">
        <v>197</v>
      </c>
      <c r="D67" s="4" t="s">
        <v>200</v>
      </c>
      <c r="E67" s="8" t="s">
        <v>56</v>
      </c>
      <c r="F67" s="8" t="s">
        <v>56</v>
      </c>
      <c r="G67" s="8" t="s">
        <v>56</v>
      </c>
      <c r="H67" s="8" t="s">
        <v>56</v>
      </c>
    </row>
    <row r="68" ht="63" customHeight="1" spans="1:8">
      <c r="A68" s="5" t="s">
        <v>201</v>
      </c>
      <c r="B68" s="4" t="s">
        <v>202</v>
      </c>
      <c r="C68" s="4" t="s">
        <v>197</v>
      </c>
      <c r="D68" s="4" t="s">
        <v>203</v>
      </c>
      <c r="E68" s="8" t="s">
        <v>56</v>
      </c>
      <c r="F68" s="8" t="s">
        <v>56</v>
      </c>
      <c r="G68" s="8" t="s">
        <v>56</v>
      </c>
      <c r="H68" s="8" t="s">
        <v>56</v>
      </c>
    </row>
    <row r="69" ht="100" customHeight="1" spans="1:8">
      <c r="A69" s="5" t="s">
        <v>204</v>
      </c>
      <c r="B69" s="4" t="s">
        <v>205</v>
      </c>
      <c r="C69" s="4" t="s">
        <v>206</v>
      </c>
      <c r="D69" s="4" t="s">
        <v>203</v>
      </c>
      <c r="E69" s="8" t="s">
        <v>56</v>
      </c>
      <c r="F69" s="8" t="s">
        <v>56</v>
      </c>
      <c r="G69" s="8" t="s">
        <v>56</v>
      </c>
      <c r="H69" s="8" t="s">
        <v>56</v>
      </c>
    </row>
    <row r="70" ht="25" customHeight="1" spans="1:8">
      <c r="A70" s="5" t="s">
        <v>207</v>
      </c>
      <c r="B70" s="4" t="s">
        <v>208</v>
      </c>
      <c r="C70" s="4" t="s">
        <v>209</v>
      </c>
      <c r="D70" s="4" t="s">
        <v>200</v>
      </c>
      <c r="E70" s="8" t="s">
        <v>56</v>
      </c>
      <c r="F70" s="8" t="s">
        <v>56</v>
      </c>
      <c r="G70" s="8" t="s">
        <v>56</v>
      </c>
      <c r="H70" s="8" t="s">
        <v>56</v>
      </c>
    </row>
    <row r="71" ht="25" customHeight="1" spans="1:8">
      <c r="A71" s="5" t="s">
        <v>210</v>
      </c>
      <c r="B71" s="4" t="s">
        <v>211</v>
      </c>
      <c r="C71" s="4" t="s">
        <v>212</v>
      </c>
      <c r="D71" s="4"/>
      <c r="E71" s="8">
        <v>860032.66</v>
      </c>
      <c r="F71" s="8">
        <v>860032.66</v>
      </c>
      <c r="G71" s="8">
        <v>860032.66</v>
      </c>
      <c r="H71" s="8">
        <v>0</v>
      </c>
    </row>
    <row r="72" ht="38" customHeight="1" spans="1:8">
      <c r="A72" s="5" t="s">
        <v>213</v>
      </c>
      <c r="B72" s="4" t="s">
        <v>214</v>
      </c>
      <c r="C72" s="4" t="s">
        <v>215</v>
      </c>
      <c r="D72" s="4" t="s">
        <v>216</v>
      </c>
      <c r="E72" s="8">
        <v>810032.66</v>
      </c>
      <c r="F72" s="8">
        <v>810032.66</v>
      </c>
      <c r="G72" s="8">
        <v>810032.66</v>
      </c>
      <c r="H72" s="8">
        <v>0</v>
      </c>
    </row>
    <row r="73" ht="75" customHeight="1" spans="1:8">
      <c r="A73" s="5" t="s">
        <v>217</v>
      </c>
      <c r="B73" s="4" t="s">
        <v>218</v>
      </c>
      <c r="C73" s="4" t="s">
        <v>219</v>
      </c>
      <c r="D73" s="4" t="s">
        <v>216</v>
      </c>
      <c r="E73" s="8">
        <v>5000</v>
      </c>
      <c r="F73" s="8">
        <v>5000</v>
      </c>
      <c r="G73" s="8">
        <v>5000</v>
      </c>
      <c r="H73" s="8">
        <v>0</v>
      </c>
    </row>
    <row r="74" ht="50" customHeight="1" spans="1:8">
      <c r="A74" s="5" t="s">
        <v>220</v>
      </c>
      <c r="B74" s="4" t="s">
        <v>221</v>
      </c>
      <c r="C74" s="4" t="s">
        <v>222</v>
      </c>
      <c r="D74" s="4"/>
      <c r="E74" s="8">
        <v>45000</v>
      </c>
      <c r="F74" s="8">
        <v>45000</v>
      </c>
      <c r="G74" s="8">
        <v>45000</v>
      </c>
      <c r="H74" s="8">
        <v>0</v>
      </c>
    </row>
    <row r="75" ht="25" customHeight="1" spans="1:8">
      <c r="A75" s="5" t="s">
        <v>223</v>
      </c>
      <c r="B75" s="4" t="s">
        <v>224</v>
      </c>
      <c r="C75" s="4" t="s">
        <v>222</v>
      </c>
      <c r="D75" s="4" t="s">
        <v>225</v>
      </c>
      <c r="E75" s="8">
        <v>45000</v>
      </c>
      <c r="F75" s="8">
        <v>45000</v>
      </c>
      <c r="G75" s="8">
        <v>45000</v>
      </c>
      <c r="H75" s="8">
        <v>0</v>
      </c>
    </row>
    <row r="76" ht="25" customHeight="1" spans="1:8">
      <c r="A76" s="5" t="s">
        <v>226</v>
      </c>
      <c r="B76" s="4" t="s">
        <v>227</v>
      </c>
      <c r="C76" s="4" t="s">
        <v>222</v>
      </c>
      <c r="D76" s="4" t="s">
        <v>203</v>
      </c>
      <c r="E76" s="8" t="s">
        <v>56</v>
      </c>
      <c r="F76" s="8" t="s">
        <v>56</v>
      </c>
      <c r="G76" s="8" t="s">
        <v>56</v>
      </c>
      <c r="H76" s="8" t="s">
        <v>56</v>
      </c>
    </row>
    <row r="77" ht="25" customHeight="1" spans="1:8">
      <c r="A77" s="5" t="s">
        <v>228</v>
      </c>
      <c r="B77" s="4" t="s">
        <v>229</v>
      </c>
      <c r="C77" s="4" t="s">
        <v>222</v>
      </c>
      <c r="D77" s="4" t="s">
        <v>230</v>
      </c>
      <c r="E77" s="8" t="s">
        <v>56</v>
      </c>
      <c r="F77" s="8" t="s">
        <v>56</v>
      </c>
      <c r="G77" s="8" t="s">
        <v>56</v>
      </c>
      <c r="H77" s="8" t="s">
        <v>56</v>
      </c>
    </row>
    <row r="78" ht="25" customHeight="1" spans="1:8">
      <c r="A78" s="5" t="s">
        <v>231</v>
      </c>
      <c r="B78" s="4" t="s">
        <v>232</v>
      </c>
      <c r="C78" s="4" t="s">
        <v>55</v>
      </c>
      <c r="D78" s="4"/>
      <c r="E78" s="8" t="s">
        <v>56</v>
      </c>
      <c r="F78" s="8" t="s">
        <v>56</v>
      </c>
      <c r="G78" s="8" t="s">
        <v>56</v>
      </c>
      <c r="H78" s="8" t="s">
        <v>56</v>
      </c>
    </row>
    <row r="79" ht="38" customHeight="1" spans="1:8">
      <c r="A79" s="5" t="s">
        <v>233</v>
      </c>
      <c r="B79" s="4" t="s">
        <v>234</v>
      </c>
      <c r="C79" s="4" t="s">
        <v>235</v>
      </c>
      <c r="D79" s="4" t="s">
        <v>236</v>
      </c>
      <c r="E79" s="8" t="s">
        <v>56</v>
      </c>
      <c r="F79" s="8" t="s">
        <v>56</v>
      </c>
      <c r="G79" s="8" t="s">
        <v>56</v>
      </c>
      <c r="H79" s="8" t="s">
        <v>56</v>
      </c>
    </row>
    <row r="80" ht="25" customHeight="1" spans="1:8">
      <c r="A80" s="5" t="s">
        <v>237</v>
      </c>
      <c r="B80" s="4" t="s">
        <v>238</v>
      </c>
      <c r="C80" s="4" t="s">
        <v>239</v>
      </c>
      <c r="D80" s="4" t="s">
        <v>236</v>
      </c>
      <c r="E80" s="8" t="s">
        <v>56</v>
      </c>
      <c r="F80" s="8" t="s">
        <v>56</v>
      </c>
      <c r="G80" s="8" t="s">
        <v>56</v>
      </c>
      <c r="H80" s="8" t="s">
        <v>56</v>
      </c>
    </row>
    <row r="81" ht="50" customHeight="1" spans="1:8">
      <c r="A81" s="5" t="s">
        <v>240</v>
      </c>
      <c r="B81" s="4" t="s">
        <v>241</v>
      </c>
      <c r="C81" s="4" t="s">
        <v>242</v>
      </c>
      <c r="D81" s="4" t="s">
        <v>243</v>
      </c>
      <c r="E81" s="8" t="s">
        <v>56</v>
      </c>
      <c r="F81" s="8" t="s">
        <v>56</v>
      </c>
      <c r="G81" s="8" t="s">
        <v>56</v>
      </c>
      <c r="H81" s="8" t="s">
        <v>56</v>
      </c>
    </row>
    <row r="82" ht="50" customHeight="1" spans="1:8">
      <c r="A82" s="5" t="s">
        <v>244</v>
      </c>
      <c r="B82" s="4" t="s">
        <v>245</v>
      </c>
      <c r="C82" s="4" t="s">
        <v>246</v>
      </c>
      <c r="D82" s="4" t="s">
        <v>243</v>
      </c>
      <c r="E82" s="8" t="s">
        <v>56</v>
      </c>
      <c r="F82" s="8" t="s">
        <v>56</v>
      </c>
      <c r="G82" s="8" t="s">
        <v>56</v>
      </c>
      <c r="H82" s="8" t="s">
        <v>56</v>
      </c>
    </row>
    <row r="83" ht="25" customHeight="1" spans="1:8">
      <c r="A83" s="5" t="s">
        <v>247</v>
      </c>
      <c r="B83" s="4" t="s">
        <v>248</v>
      </c>
      <c r="C83" s="4" t="s">
        <v>249</v>
      </c>
      <c r="D83" s="4" t="s">
        <v>250</v>
      </c>
      <c r="E83" s="8" t="s">
        <v>56</v>
      </c>
      <c r="F83" s="8" t="s">
        <v>56</v>
      </c>
      <c r="G83" s="8" t="s">
        <v>56</v>
      </c>
      <c r="H83" s="8" t="s">
        <v>56</v>
      </c>
    </row>
    <row r="84" ht="63" customHeight="1" spans="1:8">
      <c r="A84" s="5" t="s">
        <v>251</v>
      </c>
      <c r="B84" s="4" t="s">
        <v>252</v>
      </c>
      <c r="C84" s="4" t="s">
        <v>249</v>
      </c>
      <c r="D84" s="4" t="s">
        <v>250</v>
      </c>
      <c r="E84" s="8" t="s">
        <v>56</v>
      </c>
      <c r="F84" s="8" t="s">
        <v>56</v>
      </c>
      <c r="G84" s="8" t="s">
        <v>56</v>
      </c>
      <c r="H84" s="8" t="s">
        <v>56</v>
      </c>
    </row>
    <row r="85" ht="50" customHeight="1" spans="1:8">
      <c r="A85" s="5" t="s">
        <v>253</v>
      </c>
      <c r="B85" s="4" t="s">
        <v>254</v>
      </c>
      <c r="C85" s="4" t="s">
        <v>249</v>
      </c>
      <c r="D85" s="4" t="s">
        <v>230</v>
      </c>
      <c r="E85" s="8" t="s">
        <v>56</v>
      </c>
      <c r="F85" s="8" t="s">
        <v>56</v>
      </c>
      <c r="G85" s="8" t="s">
        <v>56</v>
      </c>
      <c r="H85" s="8" t="s">
        <v>56</v>
      </c>
    </row>
    <row r="86" ht="75" customHeight="1" spans="1:8">
      <c r="A86" s="5" t="s">
        <v>255</v>
      </c>
      <c r="B86" s="4" t="s">
        <v>256</v>
      </c>
      <c r="C86" s="4" t="s">
        <v>257</v>
      </c>
      <c r="D86" s="4"/>
      <c r="E86" s="8" t="s">
        <v>56</v>
      </c>
      <c r="F86" s="8" t="s">
        <v>56</v>
      </c>
      <c r="G86" s="8" t="s">
        <v>56</v>
      </c>
      <c r="H86" s="8" t="s">
        <v>56</v>
      </c>
    </row>
    <row r="87" ht="63" customHeight="1" spans="1:8">
      <c r="A87" s="5" t="s">
        <v>251</v>
      </c>
      <c r="B87" s="4" t="s">
        <v>258</v>
      </c>
      <c r="C87" s="4" t="s">
        <v>257</v>
      </c>
      <c r="D87" s="4" t="s">
        <v>250</v>
      </c>
      <c r="E87" s="8" t="s">
        <v>56</v>
      </c>
      <c r="F87" s="8" t="s">
        <v>56</v>
      </c>
      <c r="G87" s="8" t="s">
        <v>56</v>
      </c>
      <c r="H87" s="8" t="s">
        <v>56</v>
      </c>
    </row>
    <row r="88" ht="50" customHeight="1" spans="1:8">
      <c r="A88" s="5" t="s">
        <v>253</v>
      </c>
      <c r="B88" s="4" t="s">
        <v>259</v>
      </c>
      <c r="C88" s="4" t="s">
        <v>257</v>
      </c>
      <c r="D88" s="4" t="s">
        <v>230</v>
      </c>
      <c r="E88" s="8" t="s">
        <v>56</v>
      </c>
      <c r="F88" s="8" t="s">
        <v>56</v>
      </c>
      <c r="G88" s="8" t="s">
        <v>56</v>
      </c>
      <c r="H88" s="8" t="s">
        <v>56</v>
      </c>
    </row>
    <row r="89" ht="50" customHeight="1" spans="1:8">
      <c r="A89" s="5" t="s">
        <v>260</v>
      </c>
      <c r="B89" s="4" t="s">
        <v>261</v>
      </c>
      <c r="C89" s="4" t="s">
        <v>55</v>
      </c>
      <c r="D89" s="4"/>
      <c r="E89" s="8" t="s">
        <v>56</v>
      </c>
      <c r="F89" s="8" t="s">
        <v>56</v>
      </c>
      <c r="G89" s="8" t="s">
        <v>56</v>
      </c>
      <c r="H89" s="8" t="s">
        <v>56</v>
      </c>
    </row>
    <row r="90" ht="75" customHeight="1" spans="1:8">
      <c r="A90" s="5" t="s">
        <v>262</v>
      </c>
      <c r="B90" s="4" t="s">
        <v>263</v>
      </c>
      <c r="C90" s="4" t="s">
        <v>264</v>
      </c>
      <c r="D90" s="4" t="s">
        <v>265</v>
      </c>
      <c r="E90" s="8" t="s">
        <v>56</v>
      </c>
      <c r="F90" s="8" t="s">
        <v>56</v>
      </c>
      <c r="G90" s="8" t="s">
        <v>56</v>
      </c>
      <c r="H90" s="8" t="s">
        <v>56</v>
      </c>
    </row>
    <row r="91" ht="25" customHeight="1" spans="1:8">
      <c r="A91" s="5" t="s">
        <v>266</v>
      </c>
      <c r="B91" s="4" t="s">
        <v>267</v>
      </c>
      <c r="C91" s="4" t="s">
        <v>55</v>
      </c>
      <c r="D91" s="4"/>
      <c r="E91" s="8">
        <v>24511557.91</v>
      </c>
      <c r="F91" s="8">
        <v>16169681.78</v>
      </c>
      <c r="G91" s="8">
        <v>16169681.78</v>
      </c>
      <c r="H91" s="8">
        <v>0</v>
      </c>
    </row>
    <row r="92" ht="50" customHeight="1" spans="1:8">
      <c r="A92" s="5" t="s">
        <v>268</v>
      </c>
      <c r="B92" s="4" t="s">
        <v>269</v>
      </c>
      <c r="C92" s="4" t="s">
        <v>236</v>
      </c>
      <c r="D92" s="4" t="s">
        <v>164</v>
      </c>
      <c r="E92" s="8" t="s">
        <v>56</v>
      </c>
      <c r="F92" s="8" t="s">
        <v>56</v>
      </c>
      <c r="G92" s="8" t="s">
        <v>56</v>
      </c>
      <c r="H92" s="8" t="s">
        <v>56</v>
      </c>
    </row>
    <row r="93" ht="50" customHeight="1" spans="1:8">
      <c r="A93" s="5" t="s">
        <v>270</v>
      </c>
      <c r="B93" s="4" t="s">
        <v>271</v>
      </c>
      <c r="C93" s="4" t="s">
        <v>272</v>
      </c>
      <c r="D93" s="4"/>
      <c r="E93" s="8" t="s">
        <v>56</v>
      </c>
      <c r="F93" s="8" t="s">
        <v>56</v>
      </c>
      <c r="G93" s="8" t="s">
        <v>56</v>
      </c>
      <c r="H93" s="8" t="s">
        <v>56</v>
      </c>
    </row>
    <row r="94" ht="50" customHeight="1" spans="1:8">
      <c r="A94" s="5" t="s">
        <v>270</v>
      </c>
      <c r="B94" s="4" t="s">
        <v>273</v>
      </c>
      <c r="C94" s="4" t="s">
        <v>272</v>
      </c>
      <c r="D94" s="4"/>
      <c r="E94" s="8" t="s">
        <v>56</v>
      </c>
      <c r="F94" s="8" t="s">
        <v>56</v>
      </c>
      <c r="G94" s="8" t="s">
        <v>56</v>
      </c>
      <c r="H94" s="8" t="s">
        <v>56</v>
      </c>
    </row>
    <row r="95" ht="50" customHeight="1" spans="1:8">
      <c r="A95" s="5" t="s">
        <v>270</v>
      </c>
      <c r="B95" s="4" t="s">
        <v>274</v>
      </c>
      <c r="C95" s="4" t="s">
        <v>272</v>
      </c>
      <c r="D95" s="4" t="s">
        <v>275</v>
      </c>
      <c r="E95" s="8" t="s">
        <v>56</v>
      </c>
      <c r="F95" s="8" t="s">
        <v>56</v>
      </c>
      <c r="G95" s="8" t="s">
        <v>56</v>
      </c>
      <c r="H95" s="8" t="s">
        <v>56</v>
      </c>
    </row>
    <row r="96" ht="50" customHeight="1" spans="1:8">
      <c r="A96" s="5" t="s">
        <v>270</v>
      </c>
      <c r="B96" s="4" t="s">
        <v>276</v>
      </c>
      <c r="C96" s="4" t="s">
        <v>272</v>
      </c>
      <c r="D96" s="4" t="s">
        <v>164</v>
      </c>
      <c r="E96" s="8" t="s">
        <v>56</v>
      </c>
      <c r="F96" s="8" t="s">
        <v>56</v>
      </c>
      <c r="G96" s="8" t="s">
        <v>56</v>
      </c>
      <c r="H96" s="8" t="s">
        <v>56</v>
      </c>
    </row>
    <row r="97" ht="25" customHeight="1" spans="1:8">
      <c r="A97" s="5" t="s">
        <v>277</v>
      </c>
      <c r="B97" s="4" t="s">
        <v>278</v>
      </c>
      <c r="C97" s="4" t="s">
        <v>272</v>
      </c>
      <c r="D97" s="4" t="s">
        <v>279</v>
      </c>
      <c r="E97" s="8" t="s">
        <v>56</v>
      </c>
      <c r="F97" s="8" t="s">
        <v>56</v>
      </c>
      <c r="G97" s="8" t="s">
        <v>56</v>
      </c>
      <c r="H97" s="8" t="s">
        <v>56</v>
      </c>
    </row>
    <row r="98" ht="25" customHeight="1" spans="1:8">
      <c r="A98" s="5" t="s">
        <v>280</v>
      </c>
      <c r="B98" s="4" t="s">
        <v>281</v>
      </c>
      <c r="C98" s="4" t="s">
        <v>272</v>
      </c>
      <c r="D98" s="4" t="s">
        <v>282</v>
      </c>
      <c r="E98" s="8" t="s">
        <v>56</v>
      </c>
      <c r="F98" s="8" t="s">
        <v>56</v>
      </c>
      <c r="G98" s="8" t="s">
        <v>56</v>
      </c>
      <c r="H98" s="8" t="s">
        <v>56</v>
      </c>
    </row>
    <row r="99" ht="25" customHeight="1" spans="1:8">
      <c r="A99" s="5" t="s">
        <v>283</v>
      </c>
      <c r="B99" s="4" t="s">
        <v>284</v>
      </c>
      <c r="C99" s="4" t="s">
        <v>285</v>
      </c>
      <c r="D99" s="4"/>
      <c r="E99" s="8">
        <v>21508892.74</v>
      </c>
      <c r="F99" s="8">
        <v>13310016.61</v>
      </c>
      <c r="G99" s="8">
        <v>13310016.61</v>
      </c>
      <c r="H99" s="8">
        <v>0</v>
      </c>
    </row>
    <row r="100" ht="38" customHeight="1" spans="1:8">
      <c r="A100" s="5" t="s">
        <v>286</v>
      </c>
      <c r="B100" s="4" t="s">
        <v>287</v>
      </c>
      <c r="C100" s="4" t="s">
        <v>285</v>
      </c>
      <c r="D100" s="4"/>
      <c r="E100" s="8">
        <v>17101958.82</v>
      </c>
      <c r="F100" s="8">
        <v>11015042.83</v>
      </c>
      <c r="G100" s="8">
        <v>11015042.83</v>
      </c>
      <c r="H100" s="8">
        <v>0</v>
      </c>
    </row>
    <row r="101" ht="38" customHeight="1" spans="1:8">
      <c r="A101" s="5" t="s">
        <v>288</v>
      </c>
      <c r="B101" s="4" t="s">
        <v>289</v>
      </c>
      <c r="C101" s="4" t="s">
        <v>285</v>
      </c>
      <c r="D101" s="4" t="s">
        <v>290</v>
      </c>
      <c r="E101" s="8">
        <v>43000</v>
      </c>
      <c r="F101" s="8">
        <v>43000</v>
      </c>
      <c r="G101" s="8">
        <v>43000</v>
      </c>
      <c r="H101" s="8">
        <v>0</v>
      </c>
    </row>
    <row r="102" ht="25" customHeight="1" spans="1:8">
      <c r="A102" s="5" t="s">
        <v>159</v>
      </c>
      <c r="B102" s="4" t="s">
        <v>291</v>
      </c>
      <c r="C102" s="4" t="s">
        <v>285</v>
      </c>
      <c r="D102" s="4" t="s">
        <v>161</v>
      </c>
      <c r="E102" s="8">
        <v>100000</v>
      </c>
      <c r="F102" s="8">
        <v>100000</v>
      </c>
      <c r="G102" s="8">
        <v>100000</v>
      </c>
      <c r="H102" s="8">
        <v>0</v>
      </c>
    </row>
    <row r="103" ht="50" customHeight="1" spans="1:8">
      <c r="A103" s="5" t="s">
        <v>292</v>
      </c>
      <c r="B103" s="4" t="s">
        <v>293</v>
      </c>
      <c r="C103" s="4" t="s">
        <v>285</v>
      </c>
      <c r="D103" s="4" t="s">
        <v>294</v>
      </c>
      <c r="E103" s="8">
        <v>165000</v>
      </c>
      <c r="F103" s="8">
        <v>165000</v>
      </c>
      <c r="G103" s="8">
        <v>165000</v>
      </c>
      <c r="H103" s="8">
        <v>0</v>
      </c>
    </row>
    <row r="104" ht="25" customHeight="1" spans="1:8">
      <c r="A104" s="5" t="s">
        <v>295</v>
      </c>
      <c r="B104" s="4" t="s">
        <v>296</v>
      </c>
      <c r="C104" s="4" t="s">
        <v>285</v>
      </c>
      <c r="D104" s="4" t="s">
        <v>297</v>
      </c>
      <c r="E104" s="8" t="s">
        <v>56</v>
      </c>
      <c r="F104" s="8" t="s">
        <v>56</v>
      </c>
      <c r="G104" s="8" t="s">
        <v>56</v>
      </c>
      <c r="H104" s="8" t="s">
        <v>56</v>
      </c>
    </row>
    <row r="105" ht="25" customHeight="1" spans="1:8">
      <c r="A105" s="5" t="s">
        <v>298</v>
      </c>
      <c r="B105" s="4" t="s">
        <v>299</v>
      </c>
      <c r="C105" s="4" t="s">
        <v>285</v>
      </c>
      <c r="D105" s="4" t="s">
        <v>275</v>
      </c>
      <c r="E105" s="8">
        <v>9936377.22</v>
      </c>
      <c r="F105" s="8">
        <v>4749461.23</v>
      </c>
      <c r="G105" s="8">
        <v>4749461.23</v>
      </c>
      <c r="H105" s="8">
        <v>0</v>
      </c>
    </row>
    <row r="106" ht="25" customHeight="1" spans="1:8">
      <c r="A106" s="5" t="s">
        <v>300</v>
      </c>
      <c r="B106" s="4" t="s">
        <v>301</v>
      </c>
      <c r="C106" s="4" t="s">
        <v>285</v>
      </c>
      <c r="D106" s="4" t="s">
        <v>164</v>
      </c>
      <c r="E106" s="8">
        <v>6857581.6</v>
      </c>
      <c r="F106" s="8">
        <v>5957581.6</v>
      </c>
      <c r="G106" s="8">
        <v>5957581.6</v>
      </c>
      <c r="H106" s="8">
        <v>0</v>
      </c>
    </row>
    <row r="107" ht="25" customHeight="1" spans="1:8">
      <c r="A107" s="5" t="s">
        <v>302</v>
      </c>
      <c r="B107" s="4" t="s">
        <v>303</v>
      </c>
      <c r="C107" s="4" t="s">
        <v>285</v>
      </c>
      <c r="D107" s="4" t="s">
        <v>304</v>
      </c>
      <c r="E107" s="8" t="s">
        <v>56</v>
      </c>
      <c r="F107" s="8" t="s">
        <v>56</v>
      </c>
      <c r="G107" s="8" t="s">
        <v>56</v>
      </c>
      <c r="H107" s="8" t="s">
        <v>56</v>
      </c>
    </row>
    <row r="108" ht="38" customHeight="1" spans="1:8">
      <c r="A108" s="5" t="s">
        <v>305</v>
      </c>
      <c r="B108" s="4" t="s">
        <v>306</v>
      </c>
      <c r="C108" s="4" t="s">
        <v>285</v>
      </c>
      <c r="D108" s="4"/>
      <c r="E108" s="8">
        <v>4406933.92</v>
      </c>
      <c r="F108" s="8">
        <v>2294973.78</v>
      </c>
      <c r="G108" s="8">
        <v>2294973.78</v>
      </c>
      <c r="H108" s="8">
        <v>0</v>
      </c>
    </row>
    <row r="109" ht="38" customHeight="1" spans="1:8">
      <c r="A109" s="5" t="s">
        <v>307</v>
      </c>
      <c r="B109" s="4" t="s">
        <v>308</v>
      </c>
      <c r="C109" s="4" t="s">
        <v>285</v>
      </c>
      <c r="D109" s="4" t="s">
        <v>309</v>
      </c>
      <c r="E109" s="8">
        <v>2527413.92</v>
      </c>
      <c r="F109" s="8">
        <v>1230753.78</v>
      </c>
      <c r="G109" s="8">
        <v>1230753.78</v>
      </c>
      <c r="H109" s="8">
        <v>0</v>
      </c>
    </row>
    <row r="110" ht="25" customHeight="1" spans="1:8">
      <c r="A110" s="5" t="s">
        <v>310</v>
      </c>
      <c r="B110" s="4" t="s">
        <v>311</v>
      </c>
      <c r="C110" s="4" t="s">
        <v>285</v>
      </c>
      <c r="D110" s="4" t="s">
        <v>190</v>
      </c>
      <c r="E110" s="8" t="s">
        <v>56</v>
      </c>
      <c r="F110" s="8" t="s">
        <v>56</v>
      </c>
      <c r="G110" s="8" t="s">
        <v>56</v>
      </c>
      <c r="H110" s="8" t="s">
        <v>56</v>
      </c>
    </row>
    <row r="111" ht="25" customHeight="1" spans="1:8">
      <c r="A111" s="5" t="s">
        <v>312</v>
      </c>
      <c r="B111" s="4" t="s">
        <v>313</v>
      </c>
      <c r="C111" s="4" t="s">
        <v>285</v>
      </c>
      <c r="D111" s="4" t="s">
        <v>314</v>
      </c>
      <c r="E111" s="8" t="s">
        <v>56</v>
      </c>
      <c r="F111" s="8" t="s">
        <v>56</v>
      </c>
      <c r="G111" s="8" t="s">
        <v>56</v>
      </c>
      <c r="H111" s="8" t="s">
        <v>56</v>
      </c>
    </row>
    <row r="112" ht="50" customHeight="1" spans="1:8">
      <c r="A112" s="5" t="s">
        <v>315</v>
      </c>
      <c r="B112" s="4" t="s">
        <v>316</v>
      </c>
      <c r="C112" s="4" t="s">
        <v>285</v>
      </c>
      <c r="D112" s="4" t="s">
        <v>317</v>
      </c>
      <c r="E112" s="8" t="s">
        <v>56</v>
      </c>
      <c r="F112" s="8" t="s">
        <v>56</v>
      </c>
      <c r="G112" s="8" t="s">
        <v>56</v>
      </c>
      <c r="H112" s="8" t="s">
        <v>56</v>
      </c>
    </row>
    <row r="113" ht="25" customHeight="1" spans="1:8">
      <c r="A113" s="5" t="s">
        <v>318</v>
      </c>
      <c r="B113" s="4" t="s">
        <v>319</v>
      </c>
      <c r="C113" s="4" t="s">
        <v>285</v>
      </c>
      <c r="D113" s="4" t="s">
        <v>320</v>
      </c>
      <c r="E113" s="8" t="s">
        <v>56</v>
      </c>
      <c r="F113" s="8" t="s">
        <v>56</v>
      </c>
      <c r="G113" s="8" t="s">
        <v>56</v>
      </c>
      <c r="H113" s="8" t="s">
        <v>56</v>
      </c>
    </row>
    <row r="114" ht="25" customHeight="1" spans="1:8">
      <c r="A114" s="5" t="s">
        <v>321</v>
      </c>
      <c r="B114" s="4" t="s">
        <v>322</v>
      </c>
      <c r="C114" s="4" t="s">
        <v>285</v>
      </c>
      <c r="D114" s="4" t="s">
        <v>323</v>
      </c>
      <c r="E114" s="8" t="s">
        <v>56</v>
      </c>
      <c r="F114" s="8" t="s">
        <v>56</v>
      </c>
      <c r="G114" s="8" t="s">
        <v>56</v>
      </c>
      <c r="H114" s="8" t="s">
        <v>56</v>
      </c>
    </row>
    <row r="115" ht="25" customHeight="1" spans="1:8">
      <c r="A115" s="5" t="s">
        <v>324</v>
      </c>
      <c r="B115" s="4" t="s">
        <v>325</v>
      </c>
      <c r="C115" s="4" t="s">
        <v>285</v>
      </c>
      <c r="D115" s="4" t="s">
        <v>282</v>
      </c>
      <c r="E115" s="8">
        <v>150000</v>
      </c>
      <c r="F115" s="8">
        <v>100000</v>
      </c>
      <c r="G115" s="8">
        <v>100000</v>
      </c>
      <c r="H115" s="8">
        <v>0</v>
      </c>
    </row>
    <row r="116" ht="25" customHeight="1" spans="1:8">
      <c r="A116" s="5" t="s">
        <v>326</v>
      </c>
      <c r="B116" s="4" t="s">
        <v>327</v>
      </c>
      <c r="C116" s="4" t="s">
        <v>285</v>
      </c>
      <c r="D116" s="4" t="s">
        <v>328</v>
      </c>
      <c r="E116" s="8">
        <v>765300</v>
      </c>
      <c r="F116" s="8">
        <v>0</v>
      </c>
      <c r="G116" s="8">
        <v>0</v>
      </c>
      <c r="H116" s="8">
        <v>0</v>
      </c>
    </row>
    <row r="117" ht="25" customHeight="1" spans="1:8">
      <c r="A117" s="5" t="s">
        <v>329</v>
      </c>
      <c r="B117" s="4" t="s">
        <v>330</v>
      </c>
      <c r="C117" s="4" t="s">
        <v>285</v>
      </c>
      <c r="D117" s="4" t="s">
        <v>331</v>
      </c>
      <c r="E117" s="8">
        <v>874220</v>
      </c>
      <c r="F117" s="8">
        <v>874220</v>
      </c>
      <c r="G117" s="8">
        <v>874220</v>
      </c>
      <c r="H117" s="8">
        <v>0</v>
      </c>
    </row>
    <row r="118" ht="50" customHeight="1" spans="1:8">
      <c r="A118" s="5" t="s">
        <v>332</v>
      </c>
      <c r="B118" s="4" t="s">
        <v>333</v>
      </c>
      <c r="C118" s="4" t="s">
        <v>285</v>
      </c>
      <c r="D118" s="4" t="s">
        <v>279</v>
      </c>
      <c r="E118" s="8" t="s">
        <v>56</v>
      </c>
      <c r="F118" s="8" t="s">
        <v>56</v>
      </c>
      <c r="G118" s="8" t="s">
        <v>56</v>
      </c>
      <c r="H118" s="8" t="s">
        <v>56</v>
      </c>
    </row>
    <row r="119" ht="63" customHeight="1" spans="1:8">
      <c r="A119" s="5" t="s">
        <v>334</v>
      </c>
      <c r="B119" s="4" t="s">
        <v>335</v>
      </c>
      <c r="C119" s="4" t="s">
        <v>285</v>
      </c>
      <c r="D119" s="4" t="s">
        <v>336</v>
      </c>
      <c r="E119" s="8">
        <v>90000</v>
      </c>
      <c r="F119" s="8">
        <v>90000</v>
      </c>
      <c r="G119" s="8">
        <v>90000</v>
      </c>
      <c r="H119" s="8">
        <v>0</v>
      </c>
    </row>
    <row r="120" ht="75" customHeight="1" spans="1:8">
      <c r="A120" s="5" t="s">
        <v>337</v>
      </c>
      <c r="B120" s="4" t="s">
        <v>338</v>
      </c>
      <c r="C120" s="4" t="s">
        <v>285</v>
      </c>
      <c r="D120" s="4" t="s">
        <v>339</v>
      </c>
      <c r="E120" s="8" t="s">
        <v>56</v>
      </c>
      <c r="F120" s="8" t="s">
        <v>56</v>
      </c>
      <c r="G120" s="8" t="s">
        <v>56</v>
      </c>
      <c r="H120" s="8" t="s">
        <v>56</v>
      </c>
    </row>
    <row r="121" ht="88" customHeight="1" spans="1:8">
      <c r="A121" s="5" t="s">
        <v>340</v>
      </c>
      <c r="B121" s="4" t="s">
        <v>341</v>
      </c>
      <c r="C121" s="4" t="s">
        <v>342</v>
      </c>
      <c r="D121" s="4"/>
      <c r="E121" s="8" t="s">
        <v>56</v>
      </c>
      <c r="F121" s="8" t="s">
        <v>56</v>
      </c>
      <c r="G121" s="8" t="s">
        <v>56</v>
      </c>
      <c r="H121" s="8" t="s">
        <v>56</v>
      </c>
    </row>
    <row r="122" ht="25" customHeight="1" spans="1:8">
      <c r="A122" s="5" t="s">
        <v>343</v>
      </c>
      <c r="B122" s="4" t="s">
        <v>344</v>
      </c>
      <c r="C122" s="4" t="s">
        <v>345</v>
      </c>
      <c r="D122" s="4" t="s">
        <v>294</v>
      </c>
      <c r="E122" s="8">
        <v>3002665.17</v>
      </c>
      <c r="F122" s="8">
        <v>2859665.17</v>
      </c>
      <c r="G122" s="8">
        <v>2859665.17</v>
      </c>
      <c r="H122" s="8">
        <v>0</v>
      </c>
    </row>
    <row r="123" ht="50" customHeight="1" spans="1:8">
      <c r="A123" s="5" t="s">
        <v>346</v>
      </c>
      <c r="B123" s="4" t="s">
        <v>347</v>
      </c>
      <c r="C123" s="4" t="s">
        <v>348</v>
      </c>
      <c r="D123" s="4"/>
      <c r="E123" s="8" t="s">
        <v>56</v>
      </c>
      <c r="F123" s="8" t="s">
        <v>56</v>
      </c>
      <c r="G123" s="8" t="s">
        <v>56</v>
      </c>
      <c r="H123" s="8" t="s">
        <v>56</v>
      </c>
    </row>
    <row r="124" ht="63" customHeight="1" spans="1:8">
      <c r="A124" s="5" t="s">
        <v>349</v>
      </c>
      <c r="B124" s="4" t="s">
        <v>350</v>
      </c>
      <c r="C124" s="4" t="s">
        <v>351</v>
      </c>
      <c r="D124" s="4"/>
      <c r="E124" s="8" t="s">
        <v>56</v>
      </c>
      <c r="F124" s="8" t="s">
        <v>56</v>
      </c>
      <c r="G124" s="8" t="s">
        <v>56</v>
      </c>
      <c r="H124" s="8" t="s">
        <v>56</v>
      </c>
    </row>
    <row r="125" ht="50" customHeight="1" spans="1:8">
      <c r="A125" s="5" t="s">
        <v>352</v>
      </c>
      <c r="B125" s="4" t="s">
        <v>353</v>
      </c>
      <c r="C125" s="4" t="s">
        <v>354</v>
      </c>
      <c r="D125" s="4"/>
      <c r="E125" s="8" t="s">
        <v>56</v>
      </c>
      <c r="F125" s="8" t="s">
        <v>56</v>
      </c>
      <c r="G125" s="8" t="s">
        <v>56</v>
      </c>
      <c r="H125" s="8" t="s">
        <v>56</v>
      </c>
    </row>
    <row r="126" ht="25" customHeight="1" spans="1:8">
      <c r="A126" s="5" t="s">
        <v>355</v>
      </c>
      <c r="B126" s="4" t="s">
        <v>356</v>
      </c>
      <c r="C126" s="4" t="s">
        <v>357</v>
      </c>
      <c r="D126" s="4"/>
      <c r="E126" s="8" t="s">
        <v>56</v>
      </c>
      <c r="F126" s="8" t="s">
        <v>56</v>
      </c>
      <c r="G126" s="8" t="s">
        <v>56</v>
      </c>
      <c r="H126" s="8" t="s">
        <v>56</v>
      </c>
    </row>
    <row r="127" ht="38" customHeight="1" spans="1:8">
      <c r="A127" s="5" t="s">
        <v>358</v>
      </c>
      <c r="B127" s="4" t="s">
        <v>359</v>
      </c>
      <c r="C127" s="4"/>
      <c r="D127" s="4"/>
      <c r="E127" s="8" t="s">
        <v>56</v>
      </c>
      <c r="F127" s="8" t="s">
        <v>56</v>
      </c>
      <c r="G127" s="8" t="s">
        <v>56</v>
      </c>
      <c r="H127" s="8" t="s">
        <v>56</v>
      </c>
    </row>
    <row r="128" ht="25" customHeight="1" spans="1:8">
      <c r="A128" s="5" t="s">
        <v>360</v>
      </c>
      <c r="B128" s="4" t="s">
        <v>361</v>
      </c>
      <c r="C128" s="4"/>
      <c r="D128" s="4"/>
      <c r="E128" s="8" t="s">
        <v>56</v>
      </c>
      <c r="F128" s="8" t="s">
        <v>56</v>
      </c>
      <c r="G128" s="8" t="s">
        <v>56</v>
      </c>
      <c r="H128" s="8" t="s">
        <v>56</v>
      </c>
    </row>
    <row r="129" ht="25" customHeight="1" spans="1:8">
      <c r="A129" s="5" t="s">
        <v>362</v>
      </c>
      <c r="B129" s="4" t="s">
        <v>363</v>
      </c>
      <c r="C129" s="4"/>
      <c r="D129" s="4"/>
      <c r="E129" s="8" t="s">
        <v>56</v>
      </c>
      <c r="F129" s="8" t="s">
        <v>56</v>
      </c>
      <c r="G129" s="8" t="s">
        <v>56</v>
      </c>
      <c r="H129" s="8" t="s">
        <v>56</v>
      </c>
    </row>
    <row r="130" ht="25" customHeight="1" spans="1:8">
      <c r="A130" s="5" t="s">
        <v>364</v>
      </c>
      <c r="B130" s="4" t="s">
        <v>365</v>
      </c>
      <c r="C130" s="4" t="s">
        <v>55</v>
      </c>
      <c r="D130" s="4"/>
      <c r="E130" s="8">
        <v>159846.19</v>
      </c>
      <c r="F130" s="8">
        <v>0</v>
      </c>
      <c r="G130" s="8">
        <v>0</v>
      </c>
      <c r="H130" s="8" t="s">
        <v>56</v>
      </c>
    </row>
    <row r="131" ht="38" customHeight="1" spans="1:8">
      <c r="A131" s="5" t="s">
        <v>366</v>
      </c>
      <c r="B131" s="4" t="s">
        <v>367</v>
      </c>
      <c r="C131" s="4" t="s">
        <v>368</v>
      </c>
      <c r="D131" s="4"/>
      <c r="E131" s="8">
        <v>159846.19</v>
      </c>
      <c r="F131" s="8">
        <v>0</v>
      </c>
      <c r="G131" s="8">
        <v>0</v>
      </c>
      <c r="H131" s="8" t="s">
        <v>56</v>
      </c>
    </row>
    <row r="132" ht="25" customHeight="1" spans="1:8">
      <c r="A132" s="5" t="s">
        <v>369</v>
      </c>
      <c r="B132" s="4" t="s">
        <v>370</v>
      </c>
      <c r="C132" s="4" t="s">
        <v>368</v>
      </c>
      <c r="D132" s="4"/>
      <c r="E132" s="8" t="s">
        <v>56</v>
      </c>
      <c r="F132" s="8" t="s">
        <v>56</v>
      </c>
      <c r="G132" s="8" t="s">
        <v>56</v>
      </c>
      <c r="H132" s="8" t="s">
        <v>56</v>
      </c>
    </row>
  </sheetData>
  <sheetProtection password="AD10" sheet="1" objects="1" scenarios="1"/>
  <mergeCells count="6">
    <mergeCell ref="A2:H2"/>
    <mergeCell ref="E4:H4"/>
    <mergeCell ref="A4:A5"/>
    <mergeCell ref="B4:B5"/>
    <mergeCell ref="C4:C5"/>
    <mergeCell ref="D4:D5"/>
  </mergeCells>
  <pageMargins left="0.4" right="0.4" top="0.4" bottom="0.4" header="0.1" footer="0.1"/>
  <pageSetup paperSize="9" scale="82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2"/>
  <sheetViews>
    <sheetView tabSelected="1" workbookViewId="0">
      <selection activeCell="D18" sqref="D18"/>
    </sheetView>
  </sheetViews>
  <sheetFormatPr defaultColWidth="9" defaultRowHeight="10.5"/>
  <cols>
    <col min="1" max="1" width="57.2952380952381" customWidth="1"/>
    <col min="2" max="4" width="11.4571428571429" customWidth="1"/>
    <col min="5" max="11" width="22.9238095238095" customWidth="1"/>
  </cols>
  <sheetData>
    <row r="1" ht="15" customHeight="1"/>
    <row r="2" ht="25" customHeight="1" spans="1:11">
      <c r="A2" s="16" t="s">
        <v>371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" customHeight="1"/>
    <row r="4" ht="40" customHeight="1" spans="1:11">
      <c r="A4" s="4" t="s">
        <v>44</v>
      </c>
      <c r="B4" s="4" t="s">
        <v>45</v>
      </c>
      <c r="C4" s="4" t="s">
        <v>46</v>
      </c>
      <c r="D4" s="4" t="s">
        <v>372</v>
      </c>
      <c r="E4" s="4" t="s">
        <v>48</v>
      </c>
      <c r="F4" s="4"/>
      <c r="G4" s="4"/>
      <c r="H4" s="4"/>
      <c r="I4" s="4"/>
      <c r="J4" s="4"/>
      <c r="K4" s="4"/>
    </row>
    <row r="5" ht="100" customHeight="1" spans="1:11">
      <c r="A5" s="4"/>
      <c r="B5" s="4"/>
      <c r="C5" s="4"/>
      <c r="D5" s="4"/>
      <c r="E5" s="4" t="s">
        <v>49</v>
      </c>
      <c r="F5" s="4" t="s">
        <v>373</v>
      </c>
      <c r="G5" s="4" t="s">
        <v>374</v>
      </c>
      <c r="H5" s="4" t="s">
        <v>375</v>
      </c>
      <c r="I5" s="4" t="s">
        <v>50</v>
      </c>
      <c r="J5" s="4" t="s">
        <v>51</v>
      </c>
      <c r="K5" s="4" t="s">
        <v>376</v>
      </c>
    </row>
    <row r="6" ht="20" customHeight="1" spans="1:11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  <c r="K6" s="4">
        <v>11</v>
      </c>
    </row>
    <row r="7" ht="25" customHeight="1" spans="1:11">
      <c r="A7" s="5" t="s">
        <v>53</v>
      </c>
      <c r="B7" s="4" t="s">
        <v>54</v>
      </c>
      <c r="C7" s="4" t="s">
        <v>55</v>
      </c>
      <c r="D7" s="4" t="s">
        <v>55</v>
      </c>
      <c r="E7" s="8">
        <v>6749422.32</v>
      </c>
      <c r="F7" s="8">
        <v>2579915.99</v>
      </c>
      <c r="G7" s="8">
        <v>159846.19</v>
      </c>
      <c r="H7" s="8">
        <v>4009660.14</v>
      </c>
      <c r="I7" s="8">
        <v>0</v>
      </c>
      <c r="J7" s="8">
        <v>0</v>
      </c>
      <c r="K7" s="8">
        <v>0</v>
      </c>
    </row>
    <row r="8" ht="25" customHeight="1" spans="1:11">
      <c r="A8" s="5" t="s">
        <v>57</v>
      </c>
      <c r="B8" s="4" t="s">
        <v>58</v>
      </c>
      <c r="C8" s="4" t="s">
        <v>55</v>
      </c>
      <c r="D8" s="4" t="s">
        <v>55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</row>
    <row r="9" ht="25" customHeight="1" spans="1:11">
      <c r="A9" s="5" t="s">
        <v>59</v>
      </c>
      <c r="B9" s="4" t="s">
        <v>60</v>
      </c>
      <c r="C9" s="4"/>
      <c r="D9" s="4"/>
      <c r="E9" s="8">
        <v>101108863.72</v>
      </c>
      <c r="F9" s="8">
        <v>62645855.92</v>
      </c>
      <c r="G9" s="8">
        <v>16463007.8</v>
      </c>
      <c r="H9" s="8">
        <v>22000000</v>
      </c>
      <c r="I9" s="8">
        <v>84645855.92</v>
      </c>
      <c r="J9" s="8">
        <v>84645855.92</v>
      </c>
      <c r="K9" s="8">
        <v>0</v>
      </c>
    </row>
    <row r="10" ht="38" customHeight="1" spans="1:11">
      <c r="A10" s="5" t="s">
        <v>61</v>
      </c>
      <c r="B10" s="4" t="s">
        <v>62</v>
      </c>
      <c r="C10" s="4" t="s">
        <v>63</v>
      </c>
      <c r="D10" s="4"/>
      <c r="E10" s="8">
        <v>0</v>
      </c>
      <c r="F10" s="8" t="s">
        <v>56</v>
      </c>
      <c r="G10" s="8" t="s">
        <v>56</v>
      </c>
      <c r="H10" s="8">
        <v>0</v>
      </c>
      <c r="I10" s="8">
        <v>0</v>
      </c>
      <c r="J10" s="8">
        <v>0</v>
      </c>
      <c r="K10" s="8">
        <v>0</v>
      </c>
    </row>
    <row r="11" ht="25" customHeight="1" spans="1:11">
      <c r="A11" s="5" t="s">
        <v>64</v>
      </c>
      <c r="B11" s="4" t="s">
        <v>65</v>
      </c>
      <c r="C11" s="4" t="s">
        <v>63</v>
      </c>
      <c r="D11" s="4" t="s">
        <v>66</v>
      </c>
      <c r="E11" s="8">
        <v>0</v>
      </c>
      <c r="F11" s="8" t="s">
        <v>56</v>
      </c>
      <c r="G11" s="8" t="s">
        <v>56</v>
      </c>
      <c r="H11" s="8">
        <v>0</v>
      </c>
      <c r="I11" s="8">
        <v>0</v>
      </c>
      <c r="J11" s="8">
        <v>0</v>
      </c>
      <c r="K11" s="8">
        <v>0</v>
      </c>
    </row>
    <row r="12" ht="25" customHeight="1" spans="1:11">
      <c r="A12" s="5" t="s">
        <v>67</v>
      </c>
      <c r="B12" s="4" t="s">
        <v>68</v>
      </c>
      <c r="C12" s="4" t="s">
        <v>63</v>
      </c>
      <c r="D12" s="4" t="s">
        <v>69</v>
      </c>
      <c r="E12" s="8">
        <v>0</v>
      </c>
      <c r="F12" s="8" t="s">
        <v>56</v>
      </c>
      <c r="G12" s="8" t="s">
        <v>56</v>
      </c>
      <c r="H12" s="8">
        <v>0</v>
      </c>
      <c r="I12" s="8">
        <v>0</v>
      </c>
      <c r="J12" s="8">
        <v>0</v>
      </c>
      <c r="K12" s="8">
        <v>0</v>
      </c>
    </row>
    <row r="13" ht="50" customHeight="1" spans="1:11">
      <c r="A13" s="5" t="s">
        <v>70</v>
      </c>
      <c r="B13" s="4" t="s">
        <v>71</v>
      </c>
      <c r="C13" s="4" t="s">
        <v>72</v>
      </c>
      <c r="D13" s="4"/>
      <c r="E13" s="8">
        <v>84645855.92</v>
      </c>
      <c r="F13" s="8">
        <v>62645855.92</v>
      </c>
      <c r="G13" s="8" t="s">
        <v>56</v>
      </c>
      <c r="H13" s="8">
        <v>22000000</v>
      </c>
      <c r="I13" s="8">
        <v>84645855.92</v>
      </c>
      <c r="J13" s="8">
        <v>84645855.92</v>
      </c>
      <c r="K13" s="8">
        <v>0</v>
      </c>
    </row>
    <row r="14" ht="88" customHeight="1" spans="1:11">
      <c r="A14" s="5" t="s">
        <v>73</v>
      </c>
      <c r="B14" s="4" t="s">
        <v>74</v>
      </c>
      <c r="C14" s="4" t="s">
        <v>72</v>
      </c>
      <c r="D14" s="4" t="s">
        <v>75</v>
      </c>
      <c r="E14" s="8">
        <v>62645855.92</v>
      </c>
      <c r="F14" s="8">
        <v>62645855.92</v>
      </c>
      <c r="G14" s="8" t="s">
        <v>56</v>
      </c>
      <c r="H14" s="8">
        <v>0</v>
      </c>
      <c r="I14" s="8">
        <v>62645855.92</v>
      </c>
      <c r="J14" s="8">
        <v>62645855.92</v>
      </c>
      <c r="K14" s="8">
        <v>0</v>
      </c>
    </row>
    <row r="15" ht="50" customHeight="1" spans="1:11">
      <c r="A15" s="5" t="s">
        <v>76</v>
      </c>
      <c r="B15" s="4" t="s">
        <v>77</v>
      </c>
      <c r="C15" s="4" t="s">
        <v>72</v>
      </c>
      <c r="D15" s="4" t="s">
        <v>78</v>
      </c>
      <c r="E15" s="8">
        <v>0</v>
      </c>
      <c r="F15" s="8" t="s">
        <v>56</v>
      </c>
      <c r="G15" s="8" t="s">
        <v>56</v>
      </c>
      <c r="H15" s="8">
        <v>0</v>
      </c>
      <c r="I15" s="8">
        <v>0</v>
      </c>
      <c r="J15" s="8">
        <v>0</v>
      </c>
      <c r="K15" s="8">
        <v>0</v>
      </c>
    </row>
    <row r="16" ht="50" customHeight="1" spans="1:11">
      <c r="A16" s="5" t="s">
        <v>79</v>
      </c>
      <c r="B16" s="4" t="s">
        <v>80</v>
      </c>
      <c r="C16" s="4" t="s">
        <v>81</v>
      </c>
      <c r="D16" s="4"/>
      <c r="E16" s="8">
        <v>0</v>
      </c>
      <c r="F16" s="8" t="s">
        <v>56</v>
      </c>
      <c r="G16" s="8" t="s">
        <v>56</v>
      </c>
      <c r="H16" s="8">
        <v>0</v>
      </c>
      <c r="I16" s="8">
        <v>0</v>
      </c>
      <c r="J16" s="8">
        <v>0</v>
      </c>
      <c r="K16" s="8">
        <v>0</v>
      </c>
    </row>
    <row r="17" ht="38" customHeight="1" spans="1:11">
      <c r="A17" s="5" t="s">
        <v>82</v>
      </c>
      <c r="B17" s="4" t="s">
        <v>83</v>
      </c>
      <c r="C17" s="4" t="s">
        <v>81</v>
      </c>
      <c r="D17" s="4" t="s">
        <v>84</v>
      </c>
      <c r="E17" s="8">
        <v>0</v>
      </c>
      <c r="F17" s="8" t="s">
        <v>56</v>
      </c>
      <c r="G17" s="8" t="s">
        <v>56</v>
      </c>
      <c r="H17" s="8">
        <v>0</v>
      </c>
      <c r="I17" s="8">
        <v>0</v>
      </c>
      <c r="J17" s="8">
        <v>0</v>
      </c>
      <c r="K17" s="8">
        <v>0</v>
      </c>
    </row>
    <row r="18" ht="25" customHeight="1" spans="1:11">
      <c r="A18" s="5" t="s">
        <v>85</v>
      </c>
      <c r="B18" s="4" t="s">
        <v>86</v>
      </c>
      <c r="C18" s="4" t="s">
        <v>87</v>
      </c>
      <c r="D18" s="4"/>
      <c r="E18" s="8">
        <v>16463007.8</v>
      </c>
      <c r="F18" s="8" t="s">
        <v>56</v>
      </c>
      <c r="G18" s="8">
        <v>16463007.8</v>
      </c>
      <c r="H18" s="8">
        <v>0</v>
      </c>
      <c r="I18" s="8">
        <v>0</v>
      </c>
      <c r="J18" s="8">
        <v>0</v>
      </c>
      <c r="K18" s="8">
        <v>0</v>
      </c>
    </row>
    <row r="19" ht="38" customHeight="1" spans="1:11">
      <c r="A19" s="5" t="s">
        <v>88</v>
      </c>
      <c r="B19" s="4" t="s">
        <v>89</v>
      </c>
      <c r="C19" s="4" t="s">
        <v>87</v>
      </c>
      <c r="D19" s="4"/>
      <c r="E19" s="8">
        <v>16463007.8</v>
      </c>
      <c r="F19" s="8" t="s">
        <v>56</v>
      </c>
      <c r="G19" s="8">
        <v>16463007.8</v>
      </c>
      <c r="H19" s="8">
        <v>0</v>
      </c>
      <c r="I19" s="8">
        <v>0</v>
      </c>
      <c r="J19" s="8">
        <v>0</v>
      </c>
      <c r="K19" s="8">
        <v>0</v>
      </c>
    </row>
    <row r="20" ht="25" customHeight="1" spans="1:11">
      <c r="A20" s="5" t="s">
        <v>90</v>
      </c>
      <c r="B20" s="4" t="s">
        <v>91</v>
      </c>
      <c r="C20" s="4" t="s">
        <v>87</v>
      </c>
      <c r="D20" s="4"/>
      <c r="E20" s="8">
        <v>0</v>
      </c>
      <c r="F20" s="8" t="s">
        <v>56</v>
      </c>
      <c r="G20" s="8" t="s">
        <v>56</v>
      </c>
      <c r="H20" s="8">
        <v>0</v>
      </c>
      <c r="I20" s="8">
        <v>0</v>
      </c>
      <c r="J20" s="8">
        <v>0</v>
      </c>
      <c r="K20" s="8">
        <v>0</v>
      </c>
    </row>
    <row r="21" ht="25" customHeight="1" spans="1:11">
      <c r="A21" s="5" t="s">
        <v>92</v>
      </c>
      <c r="B21" s="4" t="s">
        <v>93</v>
      </c>
      <c r="C21" s="4" t="s">
        <v>87</v>
      </c>
      <c r="D21" s="4"/>
      <c r="E21" s="8">
        <v>0</v>
      </c>
      <c r="F21" s="8" t="s">
        <v>56</v>
      </c>
      <c r="G21" s="8" t="s">
        <v>56</v>
      </c>
      <c r="H21" s="8">
        <v>0</v>
      </c>
      <c r="I21" s="8">
        <v>0</v>
      </c>
      <c r="J21" s="8">
        <v>0</v>
      </c>
      <c r="K21" s="8">
        <v>0</v>
      </c>
    </row>
    <row r="22" ht="25" customHeight="1" spans="1:11">
      <c r="A22" s="5" t="s">
        <v>94</v>
      </c>
      <c r="B22" s="4" t="s">
        <v>95</v>
      </c>
      <c r="C22" s="4" t="s">
        <v>87</v>
      </c>
      <c r="D22" s="4"/>
      <c r="E22" s="8">
        <v>0</v>
      </c>
      <c r="F22" s="8" t="s">
        <v>56</v>
      </c>
      <c r="G22" s="8" t="s">
        <v>56</v>
      </c>
      <c r="H22" s="8">
        <v>0</v>
      </c>
      <c r="I22" s="8">
        <v>0</v>
      </c>
      <c r="J22" s="8">
        <v>0</v>
      </c>
      <c r="K22" s="8">
        <v>0</v>
      </c>
    </row>
    <row r="23" ht="25" customHeight="1" spans="1:11">
      <c r="A23" s="5" t="s">
        <v>96</v>
      </c>
      <c r="B23" s="4" t="s">
        <v>97</v>
      </c>
      <c r="C23" s="4" t="s">
        <v>98</v>
      </c>
      <c r="D23" s="4"/>
      <c r="E23" s="8">
        <v>0</v>
      </c>
      <c r="F23" s="8" t="s">
        <v>56</v>
      </c>
      <c r="G23" s="8" t="s">
        <v>56</v>
      </c>
      <c r="H23" s="8">
        <v>0</v>
      </c>
      <c r="I23" s="8">
        <v>0</v>
      </c>
      <c r="J23" s="8">
        <v>0</v>
      </c>
      <c r="K23" s="8">
        <v>0</v>
      </c>
    </row>
    <row r="24" ht="25" customHeight="1" spans="1:11">
      <c r="A24" s="5" t="s">
        <v>99</v>
      </c>
      <c r="B24" s="4" t="s">
        <v>100</v>
      </c>
      <c r="C24" s="4" t="s">
        <v>98</v>
      </c>
      <c r="D24" s="4"/>
      <c r="E24" s="8">
        <v>0</v>
      </c>
      <c r="F24" s="8" t="s">
        <v>56</v>
      </c>
      <c r="G24" s="8" t="s">
        <v>56</v>
      </c>
      <c r="H24" s="8">
        <v>0</v>
      </c>
      <c r="I24" s="8">
        <v>0</v>
      </c>
      <c r="J24" s="8">
        <v>0</v>
      </c>
      <c r="K24" s="8">
        <v>0</v>
      </c>
    </row>
    <row r="25" ht="25" customHeight="1" spans="1:11">
      <c r="A25" s="5" t="s">
        <v>101</v>
      </c>
      <c r="B25" s="4" t="s">
        <v>102</v>
      </c>
      <c r="C25" s="4" t="s">
        <v>55</v>
      </c>
      <c r="D25" s="4"/>
      <c r="E25" s="8">
        <v>0</v>
      </c>
      <c r="F25" s="8" t="s">
        <v>56</v>
      </c>
      <c r="G25" s="8" t="s">
        <v>56</v>
      </c>
      <c r="H25" s="8">
        <v>0</v>
      </c>
      <c r="I25" s="8">
        <v>0</v>
      </c>
      <c r="J25" s="8">
        <v>0</v>
      </c>
      <c r="K25" s="8">
        <v>0</v>
      </c>
    </row>
    <row r="26" ht="25" customHeight="1" spans="1:11">
      <c r="A26" s="5" t="s">
        <v>103</v>
      </c>
      <c r="B26" s="4" t="s">
        <v>104</v>
      </c>
      <c r="C26" s="4" t="s">
        <v>55</v>
      </c>
      <c r="D26" s="4"/>
      <c r="E26" s="8">
        <v>0</v>
      </c>
      <c r="F26" s="8" t="s">
        <v>56</v>
      </c>
      <c r="G26" s="8" t="s">
        <v>56</v>
      </c>
      <c r="H26" s="8">
        <v>0</v>
      </c>
      <c r="I26" s="8">
        <v>0</v>
      </c>
      <c r="J26" s="8">
        <v>0</v>
      </c>
      <c r="K26" s="8">
        <v>0</v>
      </c>
    </row>
    <row r="27" ht="50" customHeight="1" spans="1:11">
      <c r="A27" s="5" t="s">
        <v>105</v>
      </c>
      <c r="B27" s="4" t="s">
        <v>106</v>
      </c>
      <c r="C27" s="4" t="s">
        <v>107</v>
      </c>
      <c r="D27" s="4"/>
      <c r="E27" s="8">
        <v>0</v>
      </c>
      <c r="F27" s="8" t="s">
        <v>56</v>
      </c>
      <c r="G27" s="8" t="s">
        <v>56</v>
      </c>
      <c r="H27" s="8">
        <v>0</v>
      </c>
      <c r="I27" s="8">
        <v>0</v>
      </c>
      <c r="J27" s="8">
        <v>0</v>
      </c>
      <c r="K27" s="8">
        <v>0</v>
      </c>
    </row>
    <row r="28" ht="25" customHeight="1" spans="1:11">
      <c r="A28" s="5" t="s">
        <v>108</v>
      </c>
      <c r="B28" s="4" t="s">
        <v>109</v>
      </c>
      <c r="C28" s="4" t="s">
        <v>55</v>
      </c>
      <c r="D28" s="4"/>
      <c r="E28" s="8">
        <v>107698439.85</v>
      </c>
      <c r="F28" s="8">
        <v>65225771.91</v>
      </c>
      <c r="G28" s="8">
        <v>16463007.8</v>
      </c>
      <c r="H28" s="8">
        <v>26009660.14</v>
      </c>
      <c r="I28" s="8">
        <v>84645855.92</v>
      </c>
      <c r="J28" s="8">
        <v>84645855.92</v>
      </c>
      <c r="K28" s="8">
        <v>0</v>
      </c>
    </row>
    <row r="29" ht="38" customHeight="1" spans="1:11">
      <c r="A29" s="5" t="s">
        <v>110</v>
      </c>
      <c r="B29" s="4" t="s">
        <v>111</v>
      </c>
      <c r="C29" s="4" t="s">
        <v>55</v>
      </c>
      <c r="D29" s="4"/>
      <c r="E29" s="8">
        <v>82326849.28</v>
      </c>
      <c r="F29" s="8">
        <v>50962115.26</v>
      </c>
      <c r="G29" s="8">
        <v>14530707.8</v>
      </c>
      <c r="H29" s="8">
        <v>16834026.22</v>
      </c>
      <c r="I29" s="8">
        <v>67616141.48</v>
      </c>
      <c r="J29" s="8">
        <v>67616141.48</v>
      </c>
      <c r="K29" s="8">
        <v>0</v>
      </c>
    </row>
    <row r="30" ht="38" customHeight="1" spans="1:11">
      <c r="A30" s="5" t="s">
        <v>112</v>
      </c>
      <c r="B30" s="4" t="s">
        <v>113</v>
      </c>
      <c r="C30" s="4" t="s">
        <v>114</v>
      </c>
      <c r="D30" s="4"/>
      <c r="E30" s="8">
        <v>63053781.36</v>
      </c>
      <c r="F30" s="8">
        <v>39196939.52</v>
      </c>
      <c r="G30" s="8">
        <v>11160297.84</v>
      </c>
      <c r="H30" s="8">
        <v>12696544</v>
      </c>
      <c r="I30" s="8">
        <v>51893483.52</v>
      </c>
      <c r="J30" s="8">
        <v>51893483.52</v>
      </c>
      <c r="K30" s="8">
        <v>0</v>
      </c>
    </row>
    <row r="31" ht="38" customHeight="1" spans="1:11">
      <c r="A31" s="5" t="s">
        <v>115</v>
      </c>
      <c r="B31" s="4" t="s">
        <v>116</v>
      </c>
      <c r="C31" s="4" t="s">
        <v>114</v>
      </c>
      <c r="D31" s="4" t="s">
        <v>117</v>
      </c>
      <c r="E31" s="8">
        <v>62553781.36</v>
      </c>
      <c r="F31" s="8">
        <v>38846939.52</v>
      </c>
      <c r="G31" s="8">
        <v>11160297.84</v>
      </c>
      <c r="H31" s="8">
        <v>12546544</v>
      </c>
      <c r="I31" s="8">
        <v>51393483.52</v>
      </c>
      <c r="J31" s="8">
        <v>51393483.52</v>
      </c>
      <c r="K31" s="8">
        <v>0</v>
      </c>
    </row>
    <row r="32" ht="38" customHeight="1" spans="1:11">
      <c r="A32" s="5" t="s">
        <v>118</v>
      </c>
      <c r="B32" s="4" t="s">
        <v>119</v>
      </c>
      <c r="C32" s="4" t="s">
        <v>114</v>
      </c>
      <c r="D32" s="4" t="s">
        <v>117</v>
      </c>
      <c r="E32" s="8">
        <v>48994455.88</v>
      </c>
      <c r="F32" s="8">
        <v>30360121.89</v>
      </c>
      <c r="G32" s="8">
        <v>10302961.99</v>
      </c>
      <c r="H32" s="8">
        <v>8331372</v>
      </c>
      <c r="I32" s="8">
        <v>38691493.89</v>
      </c>
      <c r="J32" s="8">
        <v>38691493.89</v>
      </c>
      <c r="K32" s="8">
        <v>0</v>
      </c>
    </row>
    <row r="33" ht="25" customHeight="1" spans="1:11">
      <c r="A33" s="5" t="s">
        <v>120</v>
      </c>
      <c r="B33" s="4" t="s">
        <v>121</v>
      </c>
      <c r="C33" s="4" t="s">
        <v>114</v>
      </c>
      <c r="D33" s="4" t="s">
        <v>117</v>
      </c>
      <c r="E33" s="8">
        <v>48994455.88</v>
      </c>
      <c r="F33" s="8">
        <v>30360121.89</v>
      </c>
      <c r="G33" s="8">
        <v>10302961.99</v>
      </c>
      <c r="H33" s="8">
        <v>8331372</v>
      </c>
      <c r="I33" s="8">
        <v>38691493.89</v>
      </c>
      <c r="J33" s="8">
        <v>38691493.89</v>
      </c>
      <c r="K33" s="8">
        <v>0</v>
      </c>
    </row>
    <row r="34" ht="63" customHeight="1" spans="1:11">
      <c r="A34" s="5" t="s">
        <v>122</v>
      </c>
      <c r="B34" s="4" t="s">
        <v>123</v>
      </c>
      <c r="C34" s="4" t="s">
        <v>114</v>
      </c>
      <c r="D34" s="4" t="s">
        <v>117</v>
      </c>
      <c r="E34" s="8">
        <v>0</v>
      </c>
      <c r="F34" s="8" t="s">
        <v>56</v>
      </c>
      <c r="G34" s="8" t="s">
        <v>56</v>
      </c>
      <c r="H34" s="8">
        <v>0</v>
      </c>
      <c r="I34" s="8">
        <v>0</v>
      </c>
      <c r="J34" s="8">
        <v>0</v>
      </c>
      <c r="K34" s="8">
        <v>0</v>
      </c>
    </row>
    <row r="35" ht="50" customHeight="1" spans="1:11">
      <c r="A35" s="5" t="s">
        <v>124</v>
      </c>
      <c r="B35" s="4" t="s">
        <v>125</v>
      </c>
      <c r="C35" s="4" t="s">
        <v>114</v>
      </c>
      <c r="D35" s="4" t="s">
        <v>117</v>
      </c>
      <c r="E35" s="8">
        <v>48994455.88</v>
      </c>
      <c r="F35" s="8">
        <v>30360121.89</v>
      </c>
      <c r="G35" s="8">
        <v>10302961.99</v>
      </c>
      <c r="H35" s="8">
        <v>8331372</v>
      </c>
      <c r="I35" s="8">
        <v>38691493.89</v>
      </c>
      <c r="J35" s="8">
        <v>38691493.89</v>
      </c>
      <c r="K35" s="8">
        <v>0</v>
      </c>
    </row>
    <row r="36" ht="75" customHeight="1" spans="1:11">
      <c r="A36" s="5" t="s">
        <v>126</v>
      </c>
      <c r="B36" s="4" t="s">
        <v>127</v>
      </c>
      <c r="C36" s="4" t="s">
        <v>114</v>
      </c>
      <c r="D36" s="4" t="s">
        <v>117</v>
      </c>
      <c r="E36" s="8">
        <v>0</v>
      </c>
      <c r="F36" s="8" t="s">
        <v>56</v>
      </c>
      <c r="G36" s="8" t="s">
        <v>56</v>
      </c>
      <c r="H36" s="8">
        <v>0</v>
      </c>
      <c r="I36" s="8">
        <v>0</v>
      </c>
      <c r="J36" s="8">
        <v>0</v>
      </c>
      <c r="K36" s="8">
        <v>0</v>
      </c>
    </row>
    <row r="37" ht="50" customHeight="1" spans="1:11">
      <c r="A37" s="5" t="s">
        <v>128</v>
      </c>
      <c r="B37" s="4" t="s">
        <v>129</v>
      </c>
      <c r="C37" s="4" t="s">
        <v>114</v>
      </c>
      <c r="D37" s="4" t="s">
        <v>117</v>
      </c>
      <c r="E37" s="8">
        <v>0</v>
      </c>
      <c r="F37" s="8" t="s">
        <v>56</v>
      </c>
      <c r="G37" s="8" t="s">
        <v>56</v>
      </c>
      <c r="H37" s="8">
        <v>0</v>
      </c>
      <c r="I37" s="8">
        <v>0</v>
      </c>
      <c r="J37" s="8">
        <v>0</v>
      </c>
      <c r="K37" s="8">
        <v>0</v>
      </c>
    </row>
    <row r="38" ht="50" customHeight="1" spans="1:11">
      <c r="A38" s="5" t="s">
        <v>130</v>
      </c>
      <c r="B38" s="4" t="s">
        <v>131</v>
      </c>
      <c r="C38" s="4" t="s">
        <v>114</v>
      </c>
      <c r="D38" s="4" t="s">
        <v>117</v>
      </c>
      <c r="E38" s="8">
        <v>0</v>
      </c>
      <c r="F38" s="8" t="s">
        <v>56</v>
      </c>
      <c r="G38" s="8" t="s">
        <v>56</v>
      </c>
      <c r="H38" s="8">
        <v>0</v>
      </c>
      <c r="I38" s="8">
        <v>0</v>
      </c>
      <c r="J38" s="8">
        <v>0</v>
      </c>
      <c r="K38" s="8">
        <v>0</v>
      </c>
    </row>
    <row r="39" ht="25" customHeight="1" spans="1:11">
      <c r="A39" s="5" t="s">
        <v>132</v>
      </c>
      <c r="B39" s="4" t="s">
        <v>133</v>
      </c>
      <c r="C39" s="4" t="s">
        <v>114</v>
      </c>
      <c r="D39" s="4" t="s">
        <v>117</v>
      </c>
      <c r="E39" s="8">
        <v>0</v>
      </c>
      <c r="F39" s="8" t="s">
        <v>56</v>
      </c>
      <c r="G39" s="8" t="s">
        <v>56</v>
      </c>
      <c r="H39" s="8">
        <v>0</v>
      </c>
      <c r="I39" s="8">
        <v>0</v>
      </c>
      <c r="J39" s="8">
        <v>0</v>
      </c>
      <c r="K39" s="8">
        <v>0</v>
      </c>
    </row>
    <row r="40" ht="25" customHeight="1" spans="1:11">
      <c r="A40" s="5" t="s">
        <v>134</v>
      </c>
      <c r="B40" s="4" t="s">
        <v>135</v>
      </c>
      <c r="C40" s="4" t="s">
        <v>114</v>
      </c>
      <c r="D40" s="4" t="s">
        <v>117</v>
      </c>
      <c r="E40" s="8">
        <v>13559325.48</v>
      </c>
      <c r="F40" s="8">
        <v>8486817.63</v>
      </c>
      <c r="G40" s="8">
        <v>857335.85</v>
      </c>
      <c r="H40" s="8">
        <v>4215172</v>
      </c>
      <c r="I40" s="8">
        <v>12701989.63</v>
      </c>
      <c r="J40" s="8">
        <v>12701989.63</v>
      </c>
      <c r="K40" s="8">
        <v>0</v>
      </c>
    </row>
    <row r="41" ht="25" customHeight="1" spans="1:11">
      <c r="A41" s="5" t="s">
        <v>136</v>
      </c>
      <c r="B41" s="4" t="s">
        <v>137</v>
      </c>
      <c r="C41" s="4" t="s">
        <v>114</v>
      </c>
      <c r="D41" s="4" t="s">
        <v>117</v>
      </c>
      <c r="E41" s="8">
        <v>9440206.25</v>
      </c>
      <c r="F41" s="8">
        <v>6851698.4</v>
      </c>
      <c r="G41" s="8">
        <v>857335.85</v>
      </c>
      <c r="H41" s="8">
        <v>1731172</v>
      </c>
      <c r="I41" s="8">
        <v>8582870.4</v>
      </c>
      <c r="J41" s="8">
        <v>8582870.4</v>
      </c>
      <c r="K41" s="8">
        <v>0</v>
      </c>
    </row>
    <row r="42" ht="25" customHeight="1" spans="1:11">
      <c r="A42" s="5" t="s">
        <v>138</v>
      </c>
      <c r="B42" s="4" t="s">
        <v>139</v>
      </c>
      <c r="C42" s="4" t="s">
        <v>114</v>
      </c>
      <c r="D42" s="4" t="s">
        <v>117</v>
      </c>
      <c r="E42" s="8">
        <v>3324818.4</v>
      </c>
      <c r="F42" s="8">
        <v>888818.4</v>
      </c>
      <c r="G42" s="8" t="s">
        <v>56</v>
      </c>
      <c r="H42" s="8">
        <v>2436000</v>
      </c>
      <c r="I42" s="8">
        <v>3324818.4</v>
      </c>
      <c r="J42" s="8">
        <v>3324818.4</v>
      </c>
      <c r="K42" s="8">
        <v>0</v>
      </c>
    </row>
    <row r="43" ht="25" customHeight="1" spans="1:11">
      <c r="A43" s="5" t="s">
        <v>140</v>
      </c>
      <c r="B43" s="4" t="s">
        <v>141</v>
      </c>
      <c r="C43" s="4" t="s">
        <v>114</v>
      </c>
      <c r="D43" s="4" t="s">
        <v>117</v>
      </c>
      <c r="E43" s="8">
        <v>0</v>
      </c>
      <c r="F43" s="8" t="s">
        <v>56</v>
      </c>
      <c r="G43" s="8" t="s">
        <v>56</v>
      </c>
      <c r="H43" s="8">
        <v>0</v>
      </c>
      <c r="I43" s="8">
        <v>0</v>
      </c>
      <c r="J43" s="8">
        <v>0</v>
      </c>
      <c r="K43" s="8">
        <v>0</v>
      </c>
    </row>
    <row r="44" ht="25" customHeight="1" spans="1:11">
      <c r="A44" s="5" t="s">
        <v>142</v>
      </c>
      <c r="B44" s="4" t="s">
        <v>143</v>
      </c>
      <c r="C44" s="4" t="s">
        <v>114</v>
      </c>
      <c r="D44" s="4" t="s">
        <v>117</v>
      </c>
      <c r="E44" s="8">
        <v>3324818.4</v>
      </c>
      <c r="F44" s="8">
        <v>888818.4</v>
      </c>
      <c r="G44" s="8" t="s">
        <v>56</v>
      </c>
      <c r="H44" s="8">
        <v>2436000</v>
      </c>
      <c r="I44" s="8">
        <v>3324818.4</v>
      </c>
      <c r="J44" s="8">
        <v>3324818.4</v>
      </c>
      <c r="K44" s="8">
        <v>0</v>
      </c>
    </row>
    <row r="45" ht="25" customHeight="1" spans="1:11">
      <c r="A45" s="5" t="s">
        <v>144</v>
      </c>
      <c r="B45" s="4" t="s">
        <v>145</v>
      </c>
      <c r="C45" s="4" t="s">
        <v>114</v>
      </c>
      <c r="D45" s="4" t="s">
        <v>117</v>
      </c>
      <c r="E45" s="8">
        <v>0</v>
      </c>
      <c r="F45" s="8" t="s">
        <v>56</v>
      </c>
      <c r="G45" s="8" t="s">
        <v>56</v>
      </c>
      <c r="H45" s="8">
        <v>0</v>
      </c>
      <c r="I45" s="8">
        <v>0</v>
      </c>
      <c r="J45" s="8">
        <v>0</v>
      </c>
      <c r="K45" s="8">
        <v>0</v>
      </c>
    </row>
    <row r="46" ht="25" customHeight="1" spans="1:11">
      <c r="A46" s="5" t="s">
        <v>146</v>
      </c>
      <c r="B46" s="4" t="s">
        <v>147</v>
      </c>
      <c r="C46" s="4" t="s">
        <v>114</v>
      </c>
      <c r="D46" s="4" t="s">
        <v>117</v>
      </c>
      <c r="E46" s="8">
        <v>794300.83</v>
      </c>
      <c r="F46" s="8">
        <v>746300.83</v>
      </c>
      <c r="G46" s="8" t="s">
        <v>56</v>
      </c>
      <c r="H46" s="8">
        <v>48000</v>
      </c>
      <c r="I46" s="8">
        <v>794300.83</v>
      </c>
      <c r="J46" s="8">
        <v>794300.83</v>
      </c>
      <c r="K46" s="8">
        <v>0</v>
      </c>
    </row>
    <row r="47" ht="25" customHeight="1" spans="1:11">
      <c r="A47" s="5" t="s">
        <v>148</v>
      </c>
      <c r="B47" s="4" t="s">
        <v>149</v>
      </c>
      <c r="C47" s="4" t="s">
        <v>114</v>
      </c>
      <c r="D47" s="4" t="s">
        <v>117</v>
      </c>
      <c r="E47" s="8">
        <v>0</v>
      </c>
      <c r="F47" s="8" t="s">
        <v>56</v>
      </c>
      <c r="G47" s="8" t="s">
        <v>56</v>
      </c>
      <c r="H47" s="8">
        <v>0</v>
      </c>
      <c r="I47" s="8">
        <v>0</v>
      </c>
      <c r="J47" s="8">
        <v>0</v>
      </c>
      <c r="K47" s="8">
        <v>0</v>
      </c>
    </row>
    <row r="48" ht="25" customHeight="1" spans="1:11">
      <c r="A48" s="5" t="s">
        <v>150</v>
      </c>
      <c r="B48" s="4" t="s">
        <v>151</v>
      </c>
      <c r="C48" s="4" t="s">
        <v>114</v>
      </c>
      <c r="D48" s="4" t="s">
        <v>152</v>
      </c>
      <c r="E48" s="8">
        <v>500000</v>
      </c>
      <c r="F48" s="8">
        <v>350000</v>
      </c>
      <c r="G48" s="8" t="s">
        <v>56</v>
      </c>
      <c r="H48" s="8">
        <v>150000</v>
      </c>
      <c r="I48" s="8">
        <v>500000</v>
      </c>
      <c r="J48" s="8">
        <v>500000</v>
      </c>
      <c r="K48" s="8">
        <v>0</v>
      </c>
    </row>
    <row r="49" ht="50" customHeight="1" spans="1:11">
      <c r="A49" s="5" t="s">
        <v>153</v>
      </c>
      <c r="B49" s="4" t="s">
        <v>154</v>
      </c>
      <c r="C49" s="4" t="s">
        <v>155</v>
      </c>
      <c r="D49" s="4"/>
      <c r="E49" s="8">
        <v>402600</v>
      </c>
      <c r="F49" s="8">
        <v>33400</v>
      </c>
      <c r="G49" s="8" t="s">
        <v>56</v>
      </c>
      <c r="H49" s="8">
        <v>369200</v>
      </c>
      <c r="I49" s="8">
        <v>222600</v>
      </c>
      <c r="J49" s="8">
        <v>222600</v>
      </c>
      <c r="K49" s="8">
        <v>0</v>
      </c>
    </row>
    <row r="50" ht="63" customHeight="1" spans="1:11">
      <c r="A50" s="5" t="s">
        <v>156</v>
      </c>
      <c r="B50" s="4" t="s">
        <v>157</v>
      </c>
      <c r="C50" s="4" t="s">
        <v>155</v>
      </c>
      <c r="D50" s="4" t="s">
        <v>158</v>
      </c>
      <c r="E50" s="8">
        <v>12400</v>
      </c>
      <c r="F50" s="8">
        <v>3200</v>
      </c>
      <c r="G50" s="8" t="s">
        <v>56</v>
      </c>
      <c r="H50" s="8">
        <v>9200</v>
      </c>
      <c r="I50" s="8">
        <v>12400</v>
      </c>
      <c r="J50" s="8">
        <v>12400</v>
      </c>
      <c r="K50" s="8">
        <v>0</v>
      </c>
    </row>
    <row r="51" ht="25" customHeight="1" spans="1:11">
      <c r="A51" s="5" t="s">
        <v>159</v>
      </c>
      <c r="B51" s="4" t="s">
        <v>160</v>
      </c>
      <c r="C51" s="4" t="s">
        <v>155</v>
      </c>
      <c r="D51" s="4" t="s">
        <v>161</v>
      </c>
      <c r="E51" s="8">
        <v>0</v>
      </c>
      <c r="F51" s="8" t="s">
        <v>56</v>
      </c>
      <c r="G51" s="8" t="s">
        <v>56</v>
      </c>
      <c r="H51" s="8">
        <v>0</v>
      </c>
      <c r="I51" s="8">
        <v>0</v>
      </c>
      <c r="J51" s="8">
        <v>0</v>
      </c>
      <c r="K51" s="8">
        <v>0</v>
      </c>
    </row>
    <row r="52" ht="75" customHeight="1" spans="1:11">
      <c r="A52" s="5" t="s">
        <v>162</v>
      </c>
      <c r="B52" s="4" t="s">
        <v>163</v>
      </c>
      <c r="C52" s="4" t="s">
        <v>155</v>
      </c>
      <c r="D52" s="4" t="s">
        <v>164</v>
      </c>
      <c r="E52" s="8">
        <v>390200</v>
      </c>
      <c r="F52" s="8">
        <v>30200</v>
      </c>
      <c r="G52" s="8" t="s">
        <v>56</v>
      </c>
      <c r="H52" s="8">
        <v>360000</v>
      </c>
      <c r="I52" s="8">
        <v>210200</v>
      </c>
      <c r="J52" s="8">
        <v>210200</v>
      </c>
      <c r="K52" s="8">
        <v>0</v>
      </c>
    </row>
    <row r="53" ht="50" customHeight="1" spans="1:11">
      <c r="A53" s="5" t="s">
        <v>165</v>
      </c>
      <c r="B53" s="4" t="s">
        <v>166</v>
      </c>
      <c r="C53" s="4" t="s">
        <v>155</v>
      </c>
      <c r="D53" s="4" t="s">
        <v>152</v>
      </c>
      <c r="E53" s="8">
        <v>0</v>
      </c>
      <c r="F53" s="8" t="s">
        <v>56</v>
      </c>
      <c r="G53" s="8" t="s">
        <v>56</v>
      </c>
      <c r="H53" s="8">
        <v>0</v>
      </c>
      <c r="I53" s="8">
        <v>0</v>
      </c>
      <c r="J53" s="8">
        <v>0</v>
      </c>
      <c r="K53" s="8">
        <v>0</v>
      </c>
    </row>
    <row r="54" ht="25" customHeight="1" spans="1:11">
      <c r="A54" s="5" t="s">
        <v>167</v>
      </c>
      <c r="B54" s="4" t="s">
        <v>168</v>
      </c>
      <c r="C54" s="4" t="s">
        <v>155</v>
      </c>
      <c r="D54" s="4" t="s">
        <v>169</v>
      </c>
      <c r="E54" s="8">
        <v>0</v>
      </c>
      <c r="F54" s="8" t="s">
        <v>56</v>
      </c>
      <c r="G54" s="8" t="s">
        <v>56</v>
      </c>
      <c r="H54" s="8">
        <v>0</v>
      </c>
      <c r="I54" s="8">
        <v>0</v>
      </c>
      <c r="J54" s="8">
        <v>0</v>
      </c>
      <c r="K54" s="8">
        <v>0</v>
      </c>
    </row>
    <row r="55" ht="50" customHeight="1" spans="1:11">
      <c r="A55" s="5" t="s">
        <v>170</v>
      </c>
      <c r="B55" s="4" t="s">
        <v>171</v>
      </c>
      <c r="C55" s="4" t="s">
        <v>172</v>
      </c>
      <c r="D55" s="4"/>
      <c r="E55" s="8">
        <v>0</v>
      </c>
      <c r="F55" s="8" t="s">
        <v>56</v>
      </c>
      <c r="G55" s="8" t="s">
        <v>56</v>
      </c>
      <c r="H55" s="8">
        <v>0</v>
      </c>
      <c r="I55" s="8">
        <v>0</v>
      </c>
      <c r="J55" s="8">
        <v>0</v>
      </c>
      <c r="K55" s="8">
        <v>0</v>
      </c>
    </row>
    <row r="56" ht="63" customHeight="1" spans="1:11">
      <c r="A56" s="5" t="s">
        <v>156</v>
      </c>
      <c r="B56" s="4" t="s">
        <v>173</v>
      </c>
      <c r="C56" s="4" t="s">
        <v>172</v>
      </c>
      <c r="D56" s="4" t="s">
        <v>158</v>
      </c>
      <c r="E56" s="8">
        <v>0</v>
      </c>
      <c r="F56" s="8" t="s">
        <v>56</v>
      </c>
      <c r="G56" s="8" t="s">
        <v>56</v>
      </c>
      <c r="H56" s="8">
        <v>0</v>
      </c>
      <c r="I56" s="8">
        <v>0</v>
      </c>
      <c r="J56" s="8">
        <v>0</v>
      </c>
      <c r="K56" s="8">
        <v>0</v>
      </c>
    </row>
    <row r="57" ht="25" customHeight="1" spans="1:11">
      <c r="A57" s="5" t="s">
        <v>159</v>
      </c>
      <c r="B57" s="4" t="s">
        <v>174</v>
      </c>
      <c r="C57" s="4" t="s">
        <v>172</v>
      </c>
      <c r="D57" s="4" t="s">
        <v>161</v>
      </c>
      <c r="E57" s="8">
        <v>0</v>
      </c>
      <c r="F57" s="8" t="s">
        <v>56</v>
      </c>
      <c r="G57" s="8" t="s">
        <v>56</v>
      </c>
      <c r="H57" s="8">
        <v>0</v>
      </c>
      <c r="I57" s="8">
        <v>0</v>
      </c>
      <c r="J57" s="8">
        <v>0</v>
      </c>
      <c r="K57" s="8">
        <v>0</v>
      </c>
    </row>
    <row r="58" ht="75" customHeight="1" spans="1:11">
      <c r="A58" s="5" t="s">
        <v>162</v>
      </c>
      <c r="B58" s="4" t="s">
        <v>175</v>
      </c>
      <c r="C58" s="4" t="s">
        <v>172</v>
      </c>
      <c r="D58" s="4" t="s">
        <v>164</v>
      </c>
      <c r="E58" s="8">
        <v>0</v>
      </c>
      <c r="F58" s="8" t="s">
        <v>56</v>
      </c>
      <c r="G58" s="8" t="s">
        <v>56</v>
      </c>
      <c r="H58" s="8">
        <v>0</v>
      </c>
      <c r="I58" s="8">
        <v>0</v>
      </c>
      <c r="J58" s="8">
        <v>0</v>
      </c>
      <c r="K58" s="8">
        <v>0</v>
      </c>
    </row>
    <row r="59" ht="50" customHeight="1" spans="1:11">
      <c r="A59" s="5" t="s">
        <v>165</v>
      </c>
      <c r="B59" s="4" t="s">
        <v>176</v>
      </c>
      <c r="C59" s="4" t="s">
        <v>172</v>
      </c>
      <c r="D59" s="4" t="s">
        <v>152</v>
      </c>
      <c r="E59" s="8">
        <v>0</v>
      </c>
      <c r="F59" s="8" t="s">
        <v>56</v>
      </c>
      <c r="G59" s="8" t="s">
        <v>56</v>
      </c>
      <c r="H59" s="8">
        <v>0</v>
      </c>
      <c r="I59" s="8">
        <v>0</v>
      </c>
      <c r="J59" s="8">
        <v>0</v>
      </c>
      <c r="K59" s="8">
        <v>0</v>
      </c>
    </row>
    <row r="60" ht="75" customHeight="1" spans="1:11">
      <c r="A60" s="5" t="s">
        <v>177</v>
      </c>
      <c r="B60" s="4" t="s">
        <v>178</v>
      </c>
      <c r="C60" s="4" t="s">
        <v>179</v>
      </c>
      <c r="D60" s="4"/>
      <c r="E60" s="8">
        <v>18870467.92</v>
      </c>
      <c r="F60" s="8">
        <v>11731775.74</v>
      </c>
      <c r="G60" s="8">
        <v>3370409.96</v>
      </c>
      <c r="H60" s="8">
        <v>3768282.22</v>
      </c>
      <c r="I60" s="8">
        <v>15500057.96</v>
      </c>
      <c r="J60" s="8">
        <v>15500057.96</v>
      </c>
      <c r="K60" s="8">
        <v>0</v>
      </c>
    </row>
    <row r="61" ht="38" customHeight="1" spans="1:11">
      <c r="A61" s="5" t="s">
        <v>180</v>
      </c>
      <c r="B61" s="4" t="s">
        <v>181</v>
      </c>
      <c r="C61" s="4" t="s">
        <v>179</v>
      </c>
      <c r="D61" s="4" t="s">
        <v>182</v>
      </c>
      <c r="E61" s="8">
        <v>18870467.92</v>
      </c>
      <c r="F61" s="8">
        <v>11731775.74</v>
      </c>
      <c r="G61" s="8">
        <v>3370409.96</v>
      </c>
      <c r="H61" s="8">
        <v>3768282.22</v>
      </c>
      <c r="I61" s="8">
        <v>15500057.96</v>
      </c>
      <c r="J61" s="8">
        <v>15500057.96</v>
      </c>
      <c r="K61" s="8">
        <v>0</v>
      </c>
    </row>
    <row r="62" ht="25" customHeight="1" spans="1:11">
      <c r="A62" s="5" t="s">
        <v>183</v>
      </c>
      <c r="B62" s="4" t="s">
        <v>184</v>
      </c>
      <c r="C62" s="4" t="s">
        <v>179</v>
      </c>
      <c r="D62" s="4"/>
      <c r="E62" s="8">
        <v>0</v>
      </c>
      <c r="F62" s="8" t="s">
        <v>56</v>
      </c>
      <c r="G62" s="8" t="s">
        <v>56</v>
      </c>
      <c r="H62" s="8">
        <v>0</v>
      </c>
      <c r="I62" s="8">
        <v>0</v>
      </c>
      <c r="J62" s="8">
        <v>0</v>
      </c>
      <c r="K62" s="8">
        <v>0</v>
      </c>
    </row>
    <row r="63" ht="25" customHeight="1" spans="1:11">
      <c r="A63" s="5" t="s">
        <v>185</v>
      </c>
      <c r="B63" s="4" t="s">
        <v>186</v>
      </c>
      <c r="C63" s="4" t="s">
        <v>187</v>
      </c>
      <c r="D63" s="4"/>
      <c r="E63" s="8">
        <v>0</v>
      </c>
      <c r="F63" s="8" t="s">
        <v>56</v>
      </c>
      <c r="G63" s="8" t="s">
        <v>56</v>
      </c>
      <c r="H63" s="8">
        <v>0</v>
      </c>
      <c r="I63" s="8">
        <v>0</v>
      </c>
      <c r="J63" s="8">
        <v>0</v>
      </c>
      <c r="K63" s="8">
        <v>0</v>
      </c>
    </row>
    <row r="64" ht="63" customHeight="1" spans="1:11">
      <c r="A64" s="5" t="s">
        <v>188</v>
      </c>
      <c r="B64" s="4" t="s">
        <v>189</v>
      </c>
      <c r="C64" s="4" t="s">
        <v>190</v>
      </c>
      <c r="D64" s="4" t="s">
        <v>191</v>
      </c>
      <c r="E64" s="8">
        <v>0</v>
      </c>
      <c r="F64" s="8" t="s">
        <v>56</v>
      </c>
      <c r="G64" s="8" t="s">
        <v>56</v>
      </c>
      <c r="H64" s="8">
        <v>0</v>
      </c>
      <c r="I64" s="8">
        <v>0</v>
      </c>
      <c r="J64" s="8">
        <v>0</v>
      </c>
      <c r="K64" s="8">
        <v>0</v>
      </c>
    </row>
    <row r="65" ht="63" customHeight="1" spans="1:11">
      <c r="A65" s="5" t="s">
        <v>192</v>
      </c>
      <c r="B65" s="4" t="s">
        <v>193</v>
      </c>
      <c r="C65" s="4" t="s">
        <v>194</v>
      </c>
      <c r="D65" s="4" t="s">
        <v>191</v>
      </c>
      <c r="E65" s="8">
        <v>0</v>
      </c>
      <c r="F65" s="8" t="s">
        <v>56</v>
      </c>
      <c r="G65" s="8" t="s">
        <v>56</v>
      </c>
      <c r="H65" s="8">
        <v>0</v>
      </c>
      <c r="I65" s="8">
        <v>0</v>
      </c>
      <c r="J65" s="8">
        <v>0</v>
      </c>
      <c r="K65" s="8">
        <v>0</v>
      </c>
    </row>
    <row r="66" ht="50" customHeight="1" spans="1:11">
      <c r="A66" s="5" t="s">
        <v>195</v>
      </c>
      <c r="B66" s="4" t="s">
        <v>196</v>
      </c>
      <c r="C66" s="4" t="s">
        <v>197</v>
      </c>
      <c r="D66" s="4"/>
      <c r="E66" s="8">
        <v>0</v>
      </c>
      <c r="F66" s="8" t="s">
        <v>56</v>
      </c>
      <c r="G66" s="8" t="s">
        <v>56</v>
      </c>
      <c r="H66" s="8">
        <v>0</v>
      </c>
      <c r="I66" s="8">
        <v>0</v>
      </c>
      <c r="J66" s="8">
        <v>0</v>
      </c>
      <c r="K66" s="8">
        <v>0</v>
      </c>
    </row>
    <row r="67" ht="25" customHeight="1" spans="1:11">
      <c r="A67" s="5" t="s">
        <v>198</v>
      </c>
      <c r="B67" s="4" t="s">
        <v>199</v>
      </c>
      <c r="C67" s="4" t="s">
        <v>197</v>
      </c>
      <c r="D67" s="4" t="s">
        <v>200</v>
      </c>
      <c r="E67" s="8">
        <v>0</v>
      </c>
      <c r="F67" s="8" t="s">
        <v>56</v>
      </c>
      <c r="G67" s="8" t="s">
        <v>56</v>
      </c>
      <c r="H67" s="8">
        <v>0</v>
      </c>
      <c r="I67" s="8">
        <v>0</v>
      </c>
      <c r="J67" s="8">
        <v>0</v>
      </c>
      <c r="K67" s="8">
        <v>0</v>
      </c>
    </row>
    <row r="68" ht="63" customHeight="1" spans="1:11">
      <c r="A68" s="5" t="s">
        <v>201</v>
      </c>
      <c r="B68" s="4" t="s">
        <v>202</v>
      </c>
      <c r="C68" s="4" t="s">
        <v>197</v>
      </c>
      <c r="D68" s="4" t="s">
        <v>203</v>
      </c>
      <c r="E68" s="8">
        <v>0</v>
      </c>
      <c r="F68" s="8" t="s">
        <v>56</v>
      </c>
      <c r="G68" s="8" t="s">
        <v>56</v>
      </c>
      <c r="H68" s="8">
        <v>0</v>
      </c>
      <c r="I68" s="8">
        <v>0</v>
      </c>
      <c r="J68" s="8">
        <v>0</v>
      </c>
      <c r="K68" s="8">
        <v>0</v>
      </c>
    </row>
    <row r="69" ht="100" customHeight="1" spans="1:11">
      <c r="A69" s="5" t="s">
        <v>204</v>
      </c>
      <c r="B69" s="4" t="s">
        <v>205</v>
      </c>
      <c r="C69" s="4" t="s">
        <v>206</v>
      </c>
      <c r="D69" s="4" t="s">
        <v>203</v>
      </c>
      <c r="E69" s="8">
        <v>0</v>
      </c>
      <c r="F69" s="8" t="s">
        <v>56</v>
      </c>
      <c r="G69" s="8" t="s">
        <v>56</v>
      </c>
      <c r="H69" s="8">
        <v>0</v>
      </c>
      <c r="I69" s="8">
        <v>0</v>
      </c>
      <c r="J69" s="8">
        <v>0</v>
      </c>
      <c r="K69" s="8">
        <v>0</v>
      </c>
    </row>
    <row r="70" ht="25" customHeight="1" spans="1:11">
      <c r="A70" s="5" t="s">
        <v>207</v>
      </c>
      <c r="B70" s="4" t="s">
        <v>208</v>
      </c>
      <c r="C70" s="4" t="s">
        <v>209</v>
      </c>
      <c r="D70" s="4" t="s">
        <v>200</v>
      </c>
      <c r="E70" s="8">
        <v>0</v>
      </c>
      <c r="F70" s="8" t="s">
        <v>56</v>
      </c>
      <c r="G70" s="8" t="s">
        <v>56</v>
      </c>
      <c r="H70" s="8">
        <v>0</v>
      </c>
      <c r="I70" s="8">
        <v>0</v>
      </c>
      <c r="J70" s="8">
        <v>0</v>
      </c>
      <c r="K70" s="8">
        <v>0</v>
      </c>
    </row>
    <row r="71" ht="25" customHeight="1" spans="1:11">
      <c r="A71" s="5" t="s">
        <v>210</v>
      </c>
      <c r="B71" s="4" t="s">
        <v>211</v>
      </c>
      <c r="C71" s="4" t="s">
        <v>212</v>
      </c>
      <c r="D71" s="4"/>
      <c r="E71" s="8">
        <v>860032.66</v>
      </c>
      <c r="F71" s="8">
        <v>820032.66</v>
      </c>
      <c r="G71" s="8" t="s">
        <v>56</v>
      </c>
      <c r="H71" s="8">
        <v>40000</v>
      </c>
      <c r="I71" s="8">
        <v>860032.66</v>
      </c>
      <c r="J71" s="8">
        <v>860032.66</v>
      </c>
      <c r="K71" s="8">
        <v>0</v>
      </c>
    </row>
    <row r="72" ht="38" customHeight="1" spans="1:11">
      <c r="A72" s="5" t="s">
        <v>213</v>
      </c>
      <c r="B72" s="4" t="s">
        <v>214</v>
      </c>
      <c r="C72" s="4" t="s">
        <v>215</v>
      </c>
      <c r="D72" s="4" t="s">
        <v>216</v>
      </c>
      <c r="E72" s="8">
        <v>810032.66</v>
      </c>
      <c r="F72" s="8">
        <v>810032.66</v>
      </c>
      <c r="G72" s="8" t="s">
        <v>56</v>
      </c>
      <c r="H72" s="8">
        <v>0</v>
      </c>
      <c r="I72" s="8">
        <v>810032.66</v>
      </c>
      <c r="J72" s="8">
        <v>810032.66</v>
      </c>
      <c r="K72" s="8">
        <v>0</v>
      </c>
    </row>
    <row r="73" ht="75" customHeight="1" spans="1:11">
      <c r="A73" s="5" t="s">
        <v>217</v>
      </c>
      <c r="B73" s="4" t="s">
        <v>218</v>
      </c>
      <c r="C73" s="4" t="s">
        <v>219</v>
      </c>
      <c r="D73" s="4" t="s">
        <v>216</v>
      </c>
      <c r="E73" s="8">
        <v>5000</v>
      </c>
      <c r="F73" s="8">
        <v>5000</v>
      </c>
      <c r="G73" s="8" t="s">
        <v>56</v>
      </c>
      <c r="H73" s="8">
        <v>0</v>
      </c>
      <c r="I73" s="8">
        <v>5000</v>
      </c>
      <c r="J73" s="8">
        <v>5000</v>
      </c>
      <c r="K73" s="8">
        <v>0</v>
      </c>
    </row>
    <row r="74" ht="50" customHeight="1" spans="1:11">
      <c r="A74" s="5" t="s">
        <v>220</v>
      </c>
      <c r="B74" s="4" t="s">
        <v>221</v>
      </c>
      <c r="C74" s="4" t="s">
        <v>222</v>
      </c>
      <c r="D74" s="4"/>
      <c r="E74" s="8">
        <v>45000</v>
      </c>
      <c r="F74" s="8">
        <v>5000</v>
      </c>
      <c r="G74" s="8" t="s">
        <v>56</v>
      </c>
      <c r="H74" s="8">
        <v>40000</v>
      </c>
      <c r="I74" s="8">
        <v>45000</v>
      </c>
      <c r="J74" s="8">
        <v>45000</v>
      </c>
      <c r="K74" s="8">
        <v>0</v>
      </c>
    </row>
    <row r="75" ht="25" customHeight="1" spans="1:11">
      <c r="A75" s="5" t="s">
        <v>223</v>
      </c>
      <c r="B75" s="4" t="s">
        <v>224</v>
      </c>
      <c r="C75" s="4" t="s">
        <v>222</v>
      </c>
      <c r="D75" s="4" t="s">
        <v>225</v>
      </c>
      <c r="E75" s="8">
        <v>45000</v>
      </c>
      <c r="F75" s="8">
        <v>5000</v>
      </c>
      <c r="G75" s="8" t="s">
        <v>56</v>
      </c>
      <c r="H75" s="8">
        <v>40000</v>
      </c>
      <c r="I75" s="8">
        <v>45000</v>
      </c>
      <c r="J75" s="8">
        <v>45000</v>
      </c>
      <c r="K75" s="8">
        <v>0</v>
      </c>
    </row>
    <row r="76" ht="25" customHeight="1" spans="1:11">
      <c r="A76" s="5" t="s">
        <v>226</v>
      </c>
      <c r="B76" s="4" t="s">
        <v>227</v>
      </c>
      <c r="C76" s="4" t="s">
        <v>222</v>
      </c>
      <c r="D76" s="4" t="s">
        <v>203</v>
      </c>
      <c r="E76" s="8">
        <v>0</v>
      </c>
      <c r="F76" s="8" t="s">
        <v>56</v>
      </c>
      <c r="G76" s="8" t="s">
        <v>56</v>
      </c>
      <c r="H76" s="8">
        <v>0</v>
      </c>
      <c r="I76" s="8">
        <v>0</v>
      </c>
      <c r="J76" s="8">
        <v>0</v>
      </c>
      <c r="K76" s="8">
        <v>0</v>
      </c>
    </row>
    <row r="77" ht="25" customHeight="1" spans="1:11">
      <c r="A77" s="5" t="s">
        <v>228</v>
      </c>
      <c r="B77" s="4" t="s">
        <v>229</v>
      </c>
      <c r="C77" s="4" t="s">
        <v>222</v>
      </c>
      <c r="D77" s="4" t="s">
        <v>230</v>
      </c>
      <c r="E77" s="8">
        <v>0</v>
      </c>
      <c r="F77" s="8" t="s">
        <v>56</v>
      </c>
      <c r="G77" s="8" t="s">
        <v>56</v>
      </c>
      <c r="H77" s="8">
        <v>0</v>
      </c>
      <c r="I77" s="8">
        <v>0</v>
      </c>
      <c r="J77" s="8">
        <v>0</v>
      </c>
      <c r="K77" s="8">
        <v>0</v>
      </c>
    </row>
    <row r="78" ht="25" customHeight="1" spans="1:11">
      <c r="A78" s="5" t="s">
        <v>231</v>
      </c>
      <c r="B78" s="4" t="s">
        <v>232</v>
      </c>
      <c r="C78" s="4" t="s">
        <v>55</v>
      </c>
      <c r="D78" s="4"/>
      <c r="E78" s="8">
        <v>0</v>
      </c>
      <c r="F78" s="8" t="s">
        <v>56</v>
      </c>
      <c r="G78" s="8" t="s">
        <v>56</v>
      </c>
      <c r="H78" s="8">
        <v>0</v>
      </c>
      <c r="I78" s="8">
        <v>0</v>
      </c>
      <c r="J78" s="8">
        <v>0</v>
      </c>
      <c r="K78" s="8">
        <v>0</v>
      </c>
    </row>
    <row r="79" ht="38" customHeight="1" spans="1:11">
      <c r="A79" s="5" t="s">
        <v>233</v>
      </c>
      <c r="B79" s="4" t="s">
        <v>234</v>
      </c>
      <c r="C79" s="4" t="s">
        <v>235</v>
      </c>
      <c r="D79" s="4" t="s">
        <v>236</v>
      </c>
      <c r="E79" s="8">
        <v>0</v>
      </c>
      <c r="F79" s="8" t="s">
        <v>56</v>
      </c>
      <c r="G79" s="8" t="s">
        <v>56</v>
      </c>
      <c r="H79" s="8">
        <v>0</v>
      </c>
      <c r="I79" s="8">
        <v>0</v>
      </c>
      <c r="J79" s="8">
        <v>0</v>
      </c>
      <c r="K79" s="8">
        <v>0</v>
      </c>
    </row>
    <row r="80" ht="25" customHeight="1" spans="1:11">
      <c r="A80" s="5" t="s">
        <v>237</v>
      </c>
      <c r="B80" s="4" t="s">
        <v>238</v>
      </c>
      <c r="C80" s="4" t="s">
        <v>239</v>
      </c>
      <c r="D80" s="4" t="s">
        <v>236</v>
      </c>
      <c r="E80" s="8">
        <v>0</v>
      </c>
      <c r="F80" s="8" t="s">
        <v>56</v>
      </c>
      <c r="G80" s="8" t="s">
        <v>56</v>
      </c>
      <c r="H80" s="8">
        <v>0</v>
      </c>
      <c r="I80" s="8">
        <v>0</v>
      </c>
      <c r="J80" s="8">
        <v>0</v>
      </c>
      <c r="K80" s="8">
        <v>0</v>
      </c>
    </row>
    <row r="81" ht="50" customHeight="1" spans="1:11">
      <c r="A81" s="5" t="s">
        <v>240</v>
      </c>
      <c r="B81" s="4" t="s">
        <v>241</v>
      </c>
      <c r="C81" s="4" t="s">
        <v>242</v>
      </c>
      <c r="D81" s="4" t="s">
        <v>243</v>
      </c>
      <c r="E81" s="8">
        <v>0</v>
      </c>
      <c r="F81" s="8" t="s">
        <v>56</v>
      </c>
      <c r="G81" s="8" t="s">
        <v>56</v>
      </c>
      <c r="H81" s="8">
        <v>0</v>
      </c>
      <c r="I81" s="8">
        <v>0</v>
      </c>
      <c r="J81" s="8">
        <v>0</v>
      </c>
      <c r="K81" s="8">
        <v>0</v>
      </c>
    </row>
    <row r="82" ht="50" customHeight="1" spans="1:11">
      <c r="A82" s="5" t="s">
        <v>244</v>
      </c>
      <c r="B82" s="4" t="s">
        <v>245</v>
      </c>
      <c r="C82" s="4" t="s">
        <v>246</v>
      </c>
      <c r="D82" s="4" t="s">
        <v>243</v>
      </c>
      <c r="E82" s="8">
        <v>0</v>
      </c>
      <c r="F82" s="8" t="s">
        <v>56</v>
      </c>
      <c r="G82" s="8" t="s">
        <v>56</v>
      </c>
      <c r="H82" s="8">
        <v>0</v>
      </c>
      <c r="I82" s="8">
        <v>0</v>
      </c>
      <c r="J82" s="8">
        <v>0</v>
      </c>
      <c r="K82" s="8">
        <v>0</v>
      </c>
    </row>
    <row r="83" ht="25" customHeight="1" spans="1:11">
      <c r="A83" s="5" t="s">
        <v>247</v>
      </c>
      <c r="B83" s="4" t="s">
        <v>248</v>
      </c>
      <c r="C83" s="4" t="s">
        <v>249</v>
      </c>
      <c r="D83" s="4" t="s">
        <v>250</v>
      </c>
      <c r="E83" s="8">
        <v>0</v>
      </c>
      <c r="F83" s="8" t="s">
        <v>56</v>
      </c>
      <c r="G83" s="8" t="s">
        <v>56</v>
      </c>
      <c r="H83" s="8">
        <v>0</v>
      </c>
      <c r="I83" s="8">
        <v>0</v>
      </c>
      <c r="J83" s="8">
        <v>0</v>
      </c>
      <c r="K83" s="8">
        <v>0</v>
      </c>
    </row>
    <row r="84" ht="63" customHeight="1" spans="1:11">
      <c r="A84" s="5" t="s">
        <v>251</v>
      </c>
      <c r="B84" s="4" t="s">
        <v>252</v>
      </c>
      <c r="C84" s="4" t="s">
        <v>249</v>
      </c>
      <c r="D84" s="4" t="s">
        <v>250</v>
      </c>
      <c r="E84" s="8">
        <v>0</v>
      </c>
      <c r="F84" s="8" t="s">
        <v>56</v>
      </c>
      <c r="G84" s="8" t="s">
        <v>56</v>
      </c>
      <c r="H84" s="8">
        <v>0</v>
      </c>
      <c r="I84" s="8">
        <v>0</v>
      </c>
      <c r="J84" s="8">
        <v>0</v>
      </c>
      <c r="K84" s="8">
        <v>0</v>
      </c>
    </row>
    <row r="85" ht="50" customHeight="1" spans="1:11">
      <c r="A85" s="5" t="s">
        <v>253</v>
      </c>
      <c r="B85" s="4" t="s">
        <v>254</v>
      </c>
      <c r="C85" s="4" t="s">
        <v>249</v>
      </c>
      <c r="D85" s="4" t="s">
        <v>230</v>
      </c>
      <c r="E85" s="8">
        <v>0</v>
      </c>
      <c r="F85" s="8" t="s">
        <v>56</v>
      </c>
      <c r="G85" s="8" t="s">
        <v>56</v>
      </c>
      <c r="H85" s="8">
        <v>0</v>
      </c>
      <c r="I85" s="8">
        <v>0</v>
      </c>
      <c r="J85" s="8">
        <v>0</v>
      </c>
      <c r="K85" s="8">
        <v>0</v>
      </c>
    </row>
    <row r="86" ht="75" customHeight="1" spans="1:11">
      <c r="A86" s="5" t="s">
        <v>255</v>
      </c>
      <c r="B86" s="4" t="s">
        <v>256</v>
      </c>
      <c r="C86" s="4" t="s">
        <v>257</v>
      </c>
      <c r="D86" s="4"/>
      <c r="E86" s="8">
        <v>0</v>
      </c>
      <c r="F86" s="8" t="s">
        <v>56</v>
      </c>
      <c r="G86" s="8" t="s">
        <v>56</v>
      </c>
      <c r="H86" s="8">
        <v>0</v>
      </c>
      <c r="I86" s="8">
        <v>0</v>
      </c>
      <c r="J86" s="8">
        <v>0</v>
      </c>
      <c r="K86" s="8">
        <v>0</v>
      </c>
    </row>
    <row r="87" ht="63" customHeight="1" spans="1:11">
      <c r="A87" s="5" t="s">
        <v>251</v>
      </c>
      <c r="B87" s="4" t="s">
        <v>258</v>
      </c>
      <c r="C87" s="4" t="s">
        <v>257</v>
      </c>
      <c r="D87" s="4" t="s">
        <v>250</v>
      </c>
      <c r="E87" s="8">
        <v>0</v>
      </c>
      <c r="F87" s="8" t="s">
        <v>56</v>
      </c>
      <c r="G87" s="8" t="s">
        <v>56</v>
      </c>
      <c r="H87" s="8">
        <v>0</v>
      </c>
      <c r="I87" s="8">
        <v>0</v>
      </c>
      <c r="J87" s="8">
        <v>0</v>
      </c>
      <c r="K87" s="8">
        <v>0</v>
      </c>
    </row>
    <row r="88" ht="50" customHeight="1" spans="1:11">
      <c r="A88" s="5" t="s">
        <v>253</v>
      </c>
      <c r="B88" s="4" t="s">
        <v>259</v>
      </c>
      <c r="C88" s="4" t="s">
        <v>257</v>
      </c>
      <c r="D88" s="4" t="s">
        <v>230</v>
      </c>
      <c r="E88" s="8">
        <v>0</v>
      </c>
      <c r="F88" s="8" t="s">
        <v>56</v>
      </c>
      <c r="G88" s="8" t="s">
        <v>56</v>
      </c>
      <c r="H88" s="8">
        <v>0</v>
      </c>
      <c r="I88" s="8">
        <v>0</v>
      </c>
      <c r="J88" s="8">
        <v>0</v>
      </c>
      <c r="K88" s="8">
        <v>0</v>
      </c>
    </row>
    <row r="89" ht="50" customHeight="1" spans="1:11">
      <c r="A89" s="5" t="s">
        <v>260</v>
      </c>
      <c r="B89" s="4" t="s">
        <v>261</v>
      </c>
      <c r="C89" s="4" t="s">
        <v>55</v>
      </c>
      <c r="D89" s="4"/>
      <c r="E89" s="8">
        <v>0</v>
      </c>
      <c r="F89" s="8" t="s">
        <v>56</v>
      </c>
      <c r="G89" s="8" t="s">
        <v>56</v>
      </c>
      <c r="H89" s="8">
        <v>0</v>
      </c>
      <c r="I89" s="8">
        <v>0</v>
      </c>
      <c r="J89" s="8">
        <v>0</v>
      </c>
      <c r="K89" s="8">
        <v>0</v>
      </c>
    </row>
    <row r="90" ht="75" customHeight="1" spans="1:11">
      <c r="A90" s="5" t="s">
        <v>262</v>
      </c>
      <c r="B90" s="4" t="s">
        <v>263</v>
      </c>
      <c r="C90" s="4" t="s">
        <v>264</v>
      </c>
      <c r="D90" s="4" t="s">
        <v>265</v>
      </c>
      <c r="E90" s="8">
        <v>0</v>
      </c>
      <c r="F90" s="8" t="s">
        <v>56</v>
      </c>
      <c r="G90" s="8" t="s">
        <v>56</v>
      </c>
      <c r="H90" s="8">
        <v>0</v>
      </c>
      <c r="I90" s="8">
        <v>0</v>
      </c>
      <c r="J90" s="8">
        <v>0</v>
      </c>
      <c r="K90" s="8">
        <v>0</v>
      </c>
    </row>
    <row r="91" ht="25" customHeight="1" spans="1:11">
      <c r="A91" s="5" t="s">
        <v>266</v>
      </c>
      <c r="B91" s="4" t="s">
        <v>267</v>
      </c>
      <c r="C91" s="4" t="s">
        <v>55</v>
      </c>
      <c r="D91" s="4"/>
      <c r="E91" s="8">
        <v>24511557.91</v>
      </c>
      <c r="F91" s="8">
        <v>13443623.99</v>
      </c>
      <c r="G91" s="8">
        <v>1932300</v>
      </c>
      <c r="H91" s="8">
        <v>9135633.92</v>
      </c>
      <c r="I91" s="8">
        <v>16169681.78</v>
      </c>
      <c r="J91" s="8">
        <v>16169681.78</v>
      </c>
      <c r="K91" s="8">
        <v>0</v>
      </c>
    </row>
    <row r="92" ht="50" customHeight="1" spans="1:11">
      <c r="A92" s="5" t="s">
        <v>268</v>
      </c>
      <c r="B92" s="4" t="s">
        <v>269</v>
      </c>
      <c r="C92" s="4" t="s">
        <v>236</v>
      </c>
      <c r="D92" s="4" t="s">
        <v>164</v>
      </c>
      <c r="E92" s="8">
        <v>0</v>
      </c>
      <c r="F92" s="8" t="s">
        <v>56</v>
      </c>
      <c r="G92" s="8" t="s">
        <v>56</v>
      </c>
      <c r="H92" s="8">
        <v>0</v>
      </c>
      <c r="I92" s="8">
        <v>0</v>
      </c>
      <c r="J92" s="8">
        <v>0</v>
      </c>
      <c r="K92" s="8">
        <v>0</v>
      </c>
    </row>
    <row r="93" ht="50" customHeight="1" spans="1:11">
      <c r="A93" s="5" t="s">
        <v>270</v>
      </c>
      <c r="B93" s="4" t="s">
        <v>271</v>
      </c>
      <c r="C93" s="4" t="s">
        <v>272</v>
      </c>
      <c r="D93" s="4"/>
      <c r="E93" s="8">
        <v>0</v>
      </c>
      <c r="F93" s="8" t="s">
        <v>56</v>
      </c>
      <c r="G93" s="8" t="s">
        <v>56</v>
      </c>
      <c r="H93" s="8">
        <v>0</v>
      </c>
      <c r="I93" s="8">
        <v>0</v>
      </c>
      <c r="J93" s="8">
        <v>0</v>
      </c>
      <c r="K93" s="8">
        <v>0</v>
      </c>
    </row>
    <row r="94" ht="50" customHeight="1" spans="1:11">
      <c r="A94" s="5" t="s">
        <v>270</v>
      </c>
      <c r="B94" s="4" t="s">
        <v>273</v>
      </c>
      <c r="C94" s="4" t="s">
        <v>272</v>
      </c>
      <c r="D94" s="4"/>
      <c r="E94" s="8">
        <v>0</v>
      </c>
      <c r="F94" s="8" t="s">
        <v>56</v>
      </c>
      <c r="G94" s="8" t="s">
        <v>56</v>
      </c>
      <c r="H94" s="8">
        <v>0</v>
      </c>
      <c r="I94" s="8">
        <v>0</v>
      </c>
      <c r="J94" s="8">
        <v>0</v>
      </c>
      <c r="K94" s="8">
        <v>0</v>
      </c>
    </row>
    <row r="95" ht="50" customHeight="1" spans="1:11">
      <c r="A95" s="5" t="s">
        <v>270</v>
      </c>
      <c r="B95" s="4" t="s">
        <v>274</v>
      </c>
      <c r="C95" s="4" t="s">
        <v>272</v>
      </c>
      <c r="D95" s="4" t="s">
        <v>275</v>
      </c>
      <c r="E95" s="8">
        <v>0</v>
      </c>
      <c r="F95" s="8" t="s">
        <v>56</v>
      </c>
      <c r="G95" s="8" t="s">
        <v>56</v>
      </c>
      <c r="H95" s="8">
        <v>0</v>
      </c>
      <c r="I95" s="8">
        <v>0</v>
      </c>
      <c r="J95" s="8">
        <v>0</v>
      </c>
      <c r="K95" s="8">
        <v>0</v>
      </c>
    </row>
    <row r="96" ht="50" customHeight="1" spans="1:11">
      <c r="A96" s="5" t="s">
        <v>270</v>
      </c>
      <c r="B96" s="4" t="s">
        <v>276</v>
      </c>
      <c r="C96" s="4" t="s">
        <v>272</v>
      </c>
      <c r="D96" s="4" t="s">
        <v>164</v>
      </c>
      <c r="E96" s="8">
        <v>0</v>
      </c>
      <c r="F96" s="8" t="s">
        <v>56</v>
      </c>
      <c r="G96" s="8" t="s">
        <v>56</v>
      </c>
      <c r="H96" s="8">
        <v>0</v>
      </c>
      <c r="I96" s="8">
        <v>0</v>
      </c>
      <c r="J96" s="8">
        <v>0</v>
      </c>
      <c r="K96" s="8">
        <v>0</v>
      </c>
    </row>
    <row r="97" ht="25" customHeight="1" spans="1:11">
      <c r="A97" s="5" t="s">
        <v>277</v>
      </c>
      <c r="B97" s="4" t="s">
        <v>278</v>
      </c>
      <c r="C97" s="4" t="s">
        <v>272</v>
      </c>
      <c r="D97" s="4" t="s">
        <v>279</v>
      </c>
      <c r="E97" s="8">
        <v>0</v>
      </c>
      <c r="F97" s="8" t="s">
        <v>56</v>
      </c>
      <c r="G97" s="8" t="s">
        <v>56</v>
      </c>
      <c r="H97" s="8">
        <v>0</v>
      </c>
      <c r="I97" s="8">
        <v>0</v>
      </c>
      <c r="J97" s="8">
        <v>0</v>
      </c>
      <c r="K97" s="8">
        <v>0</v>
      </c>
    </row>
    <row r="98" ht="25" customHeight="1" spans="1:11">
      <c r="A98" s="5" t="s">
        <v>280</v>
      </c>
      <c r="B98" s="4" t="s">
        <v>281</v>
      </c>
      <c r="C98" s="4" t="s">
        <v>272</v>
      </c>
      <c r="D98" s="4" t="s">
        <v>282</v>
      </c>
      <c r="E98" s="8">
        <v>0</v>
      </c>
      <c r="F98" s="8" t="s">
        <v>56</v>
      </c>
      <c r="G98" s="8" t="s">
        <v>56</v>
      </c>
      <c r="H98" s="8">
        <v>0</v>
      </c>
      <c r="I98" s="8">
        <v>0</v>
      </c>
      <c r="J98" s="8">
        <v>0</v>
      </c>
      <c r="K98" s="8">
        <v>0</v>
      </c>
    </row>
    <row r="99" ht="25" customHeight="1" spans="1:11">
      <c r="A99" s="5" t="s">
        <v>283</v>
      </c>
      <c r="B99" s="4" t="s">
        <v>284</v>
      </c>
      <c r="C99" s="4" t="s">
        <v>285</v>
      </c>
      <c r="D99" s="4"/>
      <c r="E99" s="8">
        <v>21508892.74</v>
      </c>
      <c r="F99" s="8">
        <v>10691958.82</v>
      </c>
      <c r="G99" s="8">
        <v>1932300</v>
      </c>
      <c r="H99" s="8">
        <v>8884633.92</v>
      </c>
      <c r="I99" s="8">
        <v>13310016.61</v>
      </c>
      <c r="J99" s="8">
        <v>13310016.61</v>
      </c>
      <c r="K99" s="8">
        <v>0</v>
      </c>
    </row>
    <row r="100" ht="38" customHeight="1" spans="1:11">
      <c r="A100" s="5" t="s">
        <v>286</v>
      </c>
      <c r="B100" s="4" t="s">
        <v>287</v>
      </c>
      <c r="C100" s="4" t="s">
        <v>285</v>
      </c>
      <c r="D100" s="4"/>
      <c r="E100" s="8">
        <v>17101958.82</v>
      </c>
      <c r="F100" s="8">
        <v>10316958.82</v>
      </c>
      <c r="G100" s="8" t="s">
        <v>56</v>
      </c>
      <c r="H100" s="8">
        <v>6785000</v>
      </c>
      <c r="I100" s="8">
        <v>11015042.83</v>
      </c>
      <c r="J100" s="8">
        <v>11015042.83</v>
      </c>
      <c r="K100" s="8">
        <v>0</v>
      </c>
    </row>
    <row r="101" ht="38" customHeight="1" spans="1:11">
      <c r="A101" s="5" t="s">
        <v>288</v>
      </c>
      <c r="B101" s="4" t="s">
        <v>289</v>
      </c>
      <c r="C101" s="4" t="s">
        <v>285</v>
      </c>
      <c r="D101" s="4" t="s">
        <v>290</v>
      </c>
      <c r="E101" s="8">
        <v>43000</v>
      </c>
      <c r="F101" s="8">
        <v>33000</v>
      </c>
      <c r="G101" s="8" t="s">
        <v>56</v>
      </c>
      <c r="H101" s="8">
        <v>10000</v>
      </c>
      <c r="I101" s="8">
        <v>43000</v>
      </c>
      <c r="J101" s="8">
        <v>43000</v>
      </c>
      <c r="K101" s="8">
        <v>0</v>
      </c>
    </row>
    <row r="102" ht="25" customHeight="1" spans="1:11">
      <c r="A102" s="5" t="s">
        <v>159</v>
      </c>
      <c r="B102" s="4" t="s">
        <v>291</v>
      </c>
      <c r="C102" s="4" t="s">
        <v>285</v>
      </c>
      <c r="D102" s="4" t="s">
        <v>161</v>
      </c>
      <c r="E102" s="8">
        <v>100000</v>
      </c>
      <c r="F102" s="8" t="s">
        <v>56</v>
      </c>
      <c r="G102" s="8" t="s">
        <v>56</v>
      </c>
      <c r="H102" s="8">
        <v>100000</v>
      </c>
      <c r="I102" s="8">
        <v>100000</v>
      </c>
      <c r="J102" s="8">
        <v>100000</v>
      </c>
      <c r="K102" s="8">
        <v>0</v>
      </c>
    </row>
    <row r="103" ht="50" customHeight="1" spans="1:11">
      <c r="A103" s="5" t="s">
        <v>292</v>
      </c>
      <c r="B103" s="4" t="s">
        <v>293</v>
      </c>
      <c r="C103" s="4" t="s">
        <v>285</v>
      </c>
      <c r="D103" s="4" t="s">
        <v>294</v>
      </c>
      <c r="E103" s="8">
        <v>165000</v>
      </c>
      <c r="F103" s="8">
        <v>150000</v>
      </c>
      <c r="G103" s="8" t="s">
        <v>56</v>
      </c>
      <c r="H103" s="8">
        <v>15000</v>
      </c>
      <c r="I103" s="8">
        <v>165000</v>
      </c>
      <c r="J103" s="8">
        <v>165000</v>
      </c>
      <c r="K103" s="8">
        <v>0</v>
      </c>
    </row>
    <row r="104" ht="25" customHeight="1" spans="1:11">
      <c r="A104" s="5" t="s">
        <v>295</v>
      </c>
      <c r="B104" s="4" t="s">
        <v>296</v>
      </c>
      <c r="C104" s="4" t="s">
        <v>285</v>
      </c>
      <c r="D104" s="4" t="s">
        <v>297</v>
      </c>
      <c r="E104" s="8">
        <v>0</v>
      </c>
      <c r="F104" s="8" t="s">
        <v>56</v>
      </c>
      <c r="G104" s="8" t="s">
        <v>56</v>
      </c>
      <c r="H104" s="8">
        <v>0</v>
      </c>
      <c r="I104" s="8">
        <v>0</v>
      </c>
      <c r="J104" s="8">
        <v>0</v>
      </c>
      <c r="K104" s="8">
        <v>0</v>
      </c>
    </row>
    <row r="105" ht="25" customHeight="1" spans="1:11">
      <c r="A105" s="5" t="s">
        <v>298</v>
      </c>
      <c r="B105" s="4" t="s">
        <v>299</v>
      </c>
      <c r="C105" s="4" t="s">
        <v>285</v>
      </c>
      <c r="D105" s="4" t="s">
        <v>275</v>
      </c>
      <c r="E105" s="8">
        <v>9936377.22</v>
      </c>
      <c r="F105" s="8">
        <v>5536377.22</v>
      </c>
      <c r="G105" s="8" t="s">
        <v>56</v>
      </c>
      <c r="H105" s="8">
        <v>4400000</v>
      </c>
      <c r="I105" s="8">
        <v>4749461.23</v>
      </c>
      <c r="J105" s="8">
        <v>4749461.23</v>
      </c>
      <c r="K105" s="8">
        <v>0</v>
      </c>
    </row>
    <row r="106" ht="25" customHeight="1" spans="1:11">
      <c r="A106" s="5" t="s">
        <v>300</v>
      </c>
      <c r="B106" s="4" t="s">
        <v>301</v>
      </c>
      <c r="C106" s="4" t="s">
        <v>285</v>
      </c>
      <c r="D106" s="4" t="s">
        <v>164</v>
      </c>
      <c r="E106" s="8">
        <v>6857581.6</v>
      </c>
      <c r="F106" s="8">
        <v>4597581.6</v>
      </c>
      <c r="G106" s="8" t="s">
        <v>56</v>
      </c>
      <c r="H106" s="8">
        <v>2260000</v>
      </c>
      <c r="I106" s="8">
        <v>5957581.6</v>
      </c>
      <c r="J106" s="8">
        <v>5957581.6</v>
      </c>
      <c r="K106" s="8">
        <v>0</v>
      </c>
    </row>
    <row r="107" ht="25" customHeight="1" spans="1:11">
      <c r="A107" s="5" t="s">
        <v>302</v>
      </c>
      <c r="B107" s="4" t="s">
        <v>303</v>
      </c>
      <c r="C107" s="4" t="s">
        <v>285</v>
      </c>
      <c r="D107" s="4" t="s">
        <v>304</v>
      </c>
      <c r="E107" s="8">
        <v>0</v>
      </c>
      <c r="F107" s="8" t="s">
        <v>56</v>
      </c>
      <c r="G107" s="8" t="s">
        <v>56</v>
      </c>
      <c r="H107" s="8">
        <v>0</v>
      </c>
      <c r="I107" s="8">
        <v>0</v>
      </c>
      <c r="J107" s="8">
        <v>0</v>
      </c>
      <c r="K107" s="8">
        <v>0</v>
      </c>
    </row>
    <row r="108" ht="38" customHeight="1" spans="1:11">
      <c r="A108" s="5" t="s">
        <v>305</v>
      </c>
      <c r="B108" s="4" t="s">
        <v>306</v>
      </c>
      <c r="C108" s="4" t="s">
        <v>285</v>
      </c>
      <c r="D108" s="4"/>
      <c r="E108" s="8">
        <v>4406933.92</v>
      </c>
      <c r="F108" s="8">
        <v>375000</v>
      </c>
      <c r="G108" s="8">
        <v>1932300</v>
      </c>
      <c r="H108" s="8">
        <v>2099633.92</v>
      </c>
      <c r="I108" s="8">
        <v>2294973.78</v>
      </c>
      <c r="J108" s="8">
        <v>2294973.78</v>
      </c>
      <c r="K108" s="8">
        <v>0</v>
      </c>
    </row>
    <row r="109" ht="38" customHeight="1" spans="1:11">
      <c r="A109" s="5" t="s">
        <v>307</v>
      </c>
      <c r="B109" s="4" t="s">
        <v>308</v>
      </c>
      <c r="C109" s="4" t="s">
        <v>285</v>
      </c>
      <c r="D109" s="4" t="s">
        <v>309</v>
      </c>
      <c r="E109" s="8">
        <v>2527413.92</v>
      </c>
      <c r="F109" s="8" t="s">
        <v>56</v>
      </c>
      <c r="G109" s="8">
        <v>1167000</v>
      </c>
      <c r="H109" s="8">
        <v>1360413.92</v>
      </c>
      <c r="I109" s="8">
        <v>1230753.78</v>
      </c>
      <c r="J109" s="8">
        <v>1230753.78</v>
      </c>
      <c r="K109" s="8">
        <v>0</v>
      </c>
    </row>
    <row r="110" ht="25" customHeight="1" spans="1:11">
      <c r="A110" s="5" t="s">
        <v>310</v>
      </c>
      <c r="B110" s="4" t="s">
        <v>311</v>
      </c>
      <c r="C110" s="4" t="s">
        <v>285</v>
      </c>
      <c r="D110" s="4" t="s">
        <v>190</v>
      </c>
      <c r="E110" s="8">
        <v>0</v>
      </c>
      <c r="F110" s="8" t="s">
        <v>56</v>
      </c>
      <c r="G110" s="8" t="s">
        <v>56</v>
      </c>
      <c r="H110" s="8">
        <v>0</v>
      </c>
      <c r="I110" s="8">
        <v>0</v>
      </c>
      <c r="J110" s="8">
        <v>0</v>
      </c>
      <c r="K110" s="8">
        <v>0</v>
      </c>
    </row>
    <row r="111" ht="25" customHeight="1" spans="1:11">
      <c r="A111" s="5" t="s">
        <v>312</v>
      </c>
      <c r="B111" s="4" t="s">
        <v>313</v>
      </c>
      <c r="C111" s="4" t="s">
        <v>285</v>
      </c>
      <c r="D111" s="4" t="s">
        <v>314</v>
      </c>
      <c r="E111" s="8">
        <v>0</v>
      </c>
      <c r="F111" s="8" t="s">
        <v>56</v>
      </c>
      <c r="G111" s="8" t="s">
        <v>56</v>
      </c>
      <c r="H111" s="8">
        <v>0</v>
      </c>
      <c r="I111" s="8">
        <v>0</v>
      </c>
      <c r="J111" s="8">
        <v>0</v>
      </c>
      <c r="K111" s="8">
        <v>0</v>
      </c>
    </row>
    <row r="112" ht="50" customHeight="1" spans="1:11">
      <c r="A112" s="5" t="s">
        <v>315</v>
      </c>
      <c r="B112" s="4" t="s">
        <v>316</v>
      </c>
      <c r="C112" s="4" t="s">
        <v>285</v>
      </c>
      <c r="D112" s="4" t="s">
        <v>317</v>
      </c>
      <c r="E112" s="8">
        <v>0</v>
      </c>
      <c r="F112" s="8" t="s">
        <v>56</v>
      </c>
      <c r="G112" s="8" t="s">
        <v>56</v>
      </c>
      <c r="H112" s="8">
        <v>0</v>
      </c>
      <c r="I112" s="8">
        <v>0</v>
      </c>
      <c r="J112" s="8">
        <v>0</v>
      </c>
      <c r="K112" s="8">
        <v>0</v>
      </c>
    </row>
    <row r="113" ht="25" customHeight="1" spans="1:11">
      <c r="A113" s="5" t="s">
        <v>318</v>
      </c>
      <c r="B113" s="4" t="s">
        <v>319</v>
      </c>
      <c r="C113" s="4" t="s">
        <v>285</v>
      </c>
      <c r="D113" s="4" t="s">
        <v>320</v>
      </c>
      <c r="E113" s="8">
        <v>0</v>
      </c>
      <c r="F113" s="8" t="s">
        <v>56</v>
      </c>
      <c r="G113" s="8" t="s">
        <v>56</v>
      </c>
      <c r="H113" s="8">
        <v>0</v>
      </c>
      <c r="I113" s="8">
        <v>0</v>
      </c>
      <c r="J113" s="8">
        <v>0</v>
      </c>
      <c r="K113" s="8">
        <v>0</v>
      </c>
    </row>
    <row r="114" ht="25" customHeight="1" spans="1:11">
      <c r="A114" s="5" t="s">
        <v>321</v>
      </c>
      <c r="B114" s="4" t="s">
        <v>322</v>
      </c>
      <c r="C114" s="4" t="s">
        <v>285</v>
      </c>
      <c r="D114" s="4" t="s">
        <v>323</v>
      </c>
      <c r="E114" s="8">
        <v>0</v>
      </c>
      <c r="F114" s="8" t="s">
        <v>56</v>
      </c>
      <c r="G114" s="8" t="s">
        <v>56</v>
      </c>
      <c r="H114" s="8">
        <v>0</v>
      </c>
      <c r="I114" s="8">
        <v>0</v>
      </c>
      <c r="J114" s="8">
        <v>0</v>
      </c>
      <c r="K114" s="8">
        <v>0</v>
      </c>
    </row>
    <row r="115" ht="25" customHeight="1" spans="1:11">
      <c r="A115" s="5" t="s">
        <v>324</v>
      </c>
      <c r="B115" s="4" t="s">
        <v>325</v>
      </c>
      <c r="C115" s="4" t="s">
        <v>285</v>
      </c>
      <c r="D115" s="4" t="s">
        <v>282</v>
      </c>
      <c r="E115" s="8">
        <v>150000</v>
      </c>
      <c r="F115" s="8">
        <v>50000</v>
      </c>
      <c r="G115" s="8" t="s">
        <v>56</v>
      </c>
      <c r="H115" s="8">
        <v>100000</v>
      </c>
      <c r="I115" s="8">
        <v>100000</v>
      </c>
      <c r="J115" s="8">
        <v>100000</v>
      </c>
      <c r="K115" s="8">
        <v>0</v>
      </c>
    </row>
    <row r="116" ht="25" customHeight="1" spans="1:11">
      <c r="A116" s="5" t="s">
        <v>326</v>
      </c>
      <c r="B116" s="4" t="s">
        <v>327</v>
      </c>
      <c r="C116" s="4" t="s">
        <v>285</v>
      </c>
      <c r="D116" s="4" t="s">
        <v>328</v>
      </c>
      <c r="E116" s="8">
        <v>765300</v>
      </c>
      <c r="F116" s="8" t="s">
        <v>56</v>
      </c>
      <c r="G116" s="8">
        <v>765300</v>
      </c>
      <c r="H116" s="8">
        <v>0</v>
      </c>
      <c r="I116" s="8">
        <v>0</v>
      </c>
      <c r="J116" s="8">
        <v>0</v>
      </c>
      <c r="K116" s="8">
        <v>0</v>
      </c>
    </row>
    <row r="117" ht="25" customHeight="1" spans="1:11">
      <c r="A117" s="5" t="s">
        <v>329</v>
      </c>
      <c r="B117" s="4" t="s">
        <v>330</v>
      </c>
      <c r="C117" s="4" t="s">
        <v>285</v>
      </c>
      <c r="D117" s="4" t="s">
        <v>331</v>
      </c>
      <c r="E117" s="8">
        <v>874220</v>
      </c>
      <c r="F117" s="8">
        <v>285000</v>
      </c>
      <c r="G117" s="8" t="s">
        <v>56</v>
      </c>
      <c r="H117" s="8">
        <v>589220</v>
      </c>
      <c r="I117" s="8">
        <v>874220</v>
      </c>
      <c r="J117" s="8">
        <v>874220</v>
      </c>
      <c r="K117" s="8">
        <v>0</v>
      </c>
    </row>
    <row r="118" ht="50" customHeight="1" spans="1:11">
      <c r="A118" s="5" t="s">
        <v>332</v>
      </c>
      <c r="B118" s="4" t="s">
        <v>333</v>
      </c>
      <c r="C118" s="4" t="s">
        <v>285</v>
      </c>
      <c r="D118" s="4" t="s">
        <v>279</v>
      </c>
      <c r="E118" s="8">
        <v>0</v>
      </c>
      <c r="F118" s="8" t="s">
        <v>56</v>
      </c>
      <c r="G118" s="8" t="s">
        <v>56</v>
      </c>
      <c r="H118" s="8">
        <v>0</v>
      </c>
      <c r="I118" s="8">
        <v>0</v>
      </c>
      <c r="J118" s="8">
        <v>0</v>
      </c>
      <c r="K118" s="8">
        <v>0</v>
      </c>
    </row>
    <row r="119" ht="63" customHeight="1" spans="1:11">
      <c r="A119" s="5" t="s">
        <v>334</v>
      </c>
      <c r="B119" s="4" t="s">
        <v>335</v>
      </c>
      <c r="C119" s="4" t="s">
        <v>285</v>
      </c>
      <c r="D119" s="4" t="s">
        <v>336</v>
      </c>
      <c r="E119" s="8">
        <v>90000</v>
      </c>
      <c r="F119" s="8">
        <v>40000</v>
      </c>
      <c r="G119" s="8" t="s">
        <v>56</v>
      </c>
      <c r="H119" s="8">
        <v>50000</v>
      </c>
      <c r="I119" s="8">
        <v>90000</v>
      </c>
      <c r="J119" s="8">
        <v>90000</v>
      </c>
      <c r="K119" s="8">
        <v>0</v>
      </c>
    </row>
    <row r="120" ht="75" customHeight="1" spans="1:11">
      <c r="A120" s="5" t="s">
        <v>337</v>
      </c>
      <c r="B120" s="4" t="s">
        <v>338</v>
      </c>
      <c r="C120" s="4" t="s">
        <v>285</v>
      </c>
      <c r="D120" s="4" t="s">
        <v>339</v>
      </c>
      <c r="E120" s="8">
        <v>0</v>
      </c>
      <c r="F120" s="8" t="s">
        <v>56</v>
      </c>
      <c r="G120" s="8" t="s">
        <v>56</v>
      </c>
      <c r="H120" s="8">
        <v>0</v>
      </c>
      <c r="I120" s="8">
        <v>0</v>
      </c>
      <c r="J120" s="8">
        <v>0</v>
      </c>
      <c r="K120" s="8">
        <v>0</v>
      </c>
    </row>
    <row r="121" ht="88" customHeight="1" spans="1:11">
      <c r="A121" s="5" t="s">
        <v>340</v>
      </c>
      <c r="B121" s="4" t="s">
        <v>341</v>
      </c>
      <c r="C121" s="4" t="s">
        <v>342</v>
      </c>
      <c r="D121" s="4"/>
      <c r="E121" s="8">
        <v>0</v>
      </c>
      <c r="F121" s="8" t="s">
        <v>56</v>
      </c>
      <c r="G121" s="8" t="s">
        <v>56</v>
      </c>
      <c r="H121" s="8">
        <v>0</v>
      </c>
      <c r="I121" s="8">
        <v>0</v>
      </c>
      <c r="J121" s="8">
        <v>0</v>
      </c>
      <c r="K121" s="8">
        <v>0</v>
      </c>
    </row>
    <row r="122" ht="25" customHeight="1" spans="1:11">
      <c r="A122" s="5" t="s">
        <v>343</v>
      </c>
      <c r="B122" s="4" t="s">
        <v>344</v>
      </c>
      <c r="C122" s="4" t="s">
        <v>345</v>
      </c>
      <c r="D122" s="4" t="s">
        <v>294</v>
      </c>
      <c r="E122" s="8">
        <v>3002665.17</v>
      </c>
      <c r="F122" s="8">
        <v>2751665.17</v>
      </c>
      <c r="G122" s="8" t="s">
        <v>56</v>
      </c>
      <c r="H122" s="8">
        <v>251000</v>
      </c>
      <c r="I122" s="8">
        <v>2859665.17</v>
      </c>
      <c r="J122" s="8">
        <v>2859665.17</v>
      </c>
      <c r="K122" s="8">
        <v>0</v>
      </c>
    </row>
    <row r="123" ht="50" customHeight="1" spans="1:11">
      <c r="A123" s="5" t="s">
        <v>346</v>
      </c>
      <c r="B123" s="4" t="s">
        <v>347</v>
      </c>
      <c r="C123" s="4" t="s">
        <v>348</v>
      </c>
      <c r="D123" s="4"/>
      <c r="E123" s="8">
        <v>0</v>
      </c>
      <c r="F123" s="8" t="s">
        <v>56</v>
      </c>
      <c r="G123" s="8" t="s">
        <v>56</v>
      </c>
      <c r="H123" s="8">
        <v>0</v>
      </c>
      <c r="I123" s="8">
        <v>0</v>
      </c>
      <c r="J123" s="8">
        <v>0</v>
      </c>
      <c r="K123" s="8">
        <v>0</v>
      </c>
    </row>
    <row r="124" ht="63" customHeight="1" spans="1:11">
      <c r="A124" s="5" t="s">
        <v>349</v>
      </c>
      <c r="B124" s="4" t="s">
        <v>350</v>
      </c>
      <c r="C124" s="4" t="s">
        <v>351</v>
      </c>
      <c r="D124" s="4"/>
      <c r="E124" s="8">
        <v>0</v>
      </c>
      <c r="F124" s="8" t="s">
        <v>56</v>
      </c>
      <c r="G124" s="8" t="s">
        <v>56</v>
      </c>
      <c r="H124" s="8">
        <v>0</v>
      </c>
      <c r="I124" s="8">
        <v>0</v>
      </c>
      <c r="J124" s="8">
        <v>0</v>
      </c>
      <c r="K124" s="8">
        <v>0</v>
      </c>
    </row>
    <row r="125" ht="50" customHeight="1" spans="1:11">
      <c r="A125" s="5" t="s">
        <v>352</v>
      </c>
      <c r="B125" s="4" t="s">
        <v>353</v>
      </c>
      <c r="C125" s="4" t="s">
        <v>354</v>
      </c>
      <c r="D125" s="4"/>
      <c r="E125" s="8">
        <v>0</v>
      </c>
      <c r="F125" s="8" t="s">
        <v>56</v>
      </c>
      <c r="G125" s="8" t="s">
        <v>56</v>
      </c>
      <c r="H125" s="8">
        <v>0</v>
      </c>
      <c r="I125" s="8">
        <v>0</v>
      </c>
      <c r="J125" s="8">
        <v>0</v>
      </c>
      <c r="K125" s="8">
        <v>0</v>
      </c>
    </row>
    <row r="126" ht="25" customHeight="1" spans="1:11">
      <c r="A126" s="5" t="s">
        <v>355</v>
      </c>
      <c r="B126" s="4" t="s">
        <v>356</v>
      </c>
      <c r="C126" s="4" t="s">
        <v>357</v>
      </c>
      <c r="D126" s="4"/>
      <c r="E126" s="8">
        <v>0</v>
      </c>
      <c r="F126" s="8" t="s">
        <v>56</v>
      </c>
      <c r="G126" s="8" t="s">
        <v>56</v>
      </c>
      <c r="H126" s="8">
        <v>0</v>
      </c>
      <c r="I126" s="8">
        <v>0</v>
      </c>
      <c r="J126" s="8">
        <v>0</v>
      </c>
      <c r="K126" s="8">
        <v>0</v>
      </c>
    </row>
    <row r="127" ht="38" customHeight="1" spans="1:11">
      <c r="A127" s="5" t="s">
        <v>358</v>
      </c>
      <c r="B127" s="4" t="s">
        <v>359</v>
      </c>
      <c r="C127" s="4"/>
      <c r="D127" s="4"/>
      <c r="E127" s="8">
        <v>0</v>
      </c>
      <c r="F127" s="8" t="s">
        <v>56</v>
      </c>
      <c r="G127" s="8" t="s">
        <v>56</v>
      </c>
      <c r="H127" s="8">
        <v>0</v>
      </c>
      <c r="I127" s="8">
        <v>0</v>
      </c>
      <c r="J127" s="8">
        <v>0</v>
      </c>
      <c r="K127" s="8">
        <v>0</v>
      </c>
    </row>
    <row r="128" ht="25" customHeight="1" spans="1:11">
      <c r="A128" s="5" t="s">
        <v>360</v>
      </c>
      <c r="B128" s="4" t="s">
        <v>361</v>
      </c>
      <c r="C128" s="4"/>
      <c r="D128" s="4"/>
      <c r="E128" s="8">
        <v>0</v>
      </c>
      <c r="F128" s="8" t="s">
        <v>56</v>
      </c>
      <c r="G128" s="8" t="s">
        <v>56</v>
      </c>
      <c r="H128" s="8">
        <v>0</v>
      </c>
      <c r="I128" s="8">
        <v>0</v>
      </c>
      <c r="J128" s="8">
        <v>0</v>
      </c>
      <c r="K128" s="8">
        <v>0</v>
      </c>
    </row>
    <row r="129" ht="25" customHeight="1" spans="1:11">
      <c r="A129" s="5" t="s">
        <v>362</v>
      </c>
      <c r="B129" s="4" t="s">
        <v>363</v>
      </c>
      <c r="C129" s="4"/>
      <c r="D129" s="4"/>
      <c r="E129" s="8">
        <v>0</v>
      </c>
      <c r="F129" s="8" t="s">
        <v>56</v>
      </c>
      <c r="G129" s="8" t="s">
        <v>56</v>
      </c>
      <c r="H129" s="8">
        <v>0</v>
      </c>
      <c r="I129" s="8">
        <v>0</v>
      </c>
      <c r="J129" s="8">
        <v>0</v>
      </c>
      <c r="K129" s="8">
        <v>0</v>
      </c>
    </row>
    <row r="130" ht="25" customHeight="1" spans="1:11">
      <c r="A130" s="5" t="s">
        <v>364</v>
      </c>
      <c r="B130" s="4" t="s">
        <v>365</v>
      </c>
      <c r="C130" s="4" t="s">
        <v>55</v>
      </c>
      <c r="D130" s="4"/>
      <c r="E130" s="8">
        <v>159846.19</v>
      </c>
      <c r="F130" s="8" t="s">
        <v>56</v>
      </c>
      <c r="G130" s="8">
        <v>159846.19</v>
      </c>
      <c r="H130" s="8">
        <v>0</v>
      </c>
      <c r="I130" s="8">
        <v>0</v>
      </c>
      <c r="J130" s="8">
        <v>0</v>
      </c>
      <c r="K130" s="8">
        <v>0</v>
      </c>
    </row>
    <row r="131" ht="38" customHeight="1" spans="1:11">
      <c r="A131" s="5" t="s">
        <v>366</v>
      </c>
      <c r="B131" s="4" t="s">
        <v>367</v>
      </c>
      <c r="C131" s="4" t="s">
        <v>368</v>
      </c>
      <c r="D131" s="4"/>
      <c r="E131" s="8">
        <v>159846.19</v>
      </c>
      <c r="F131" s="8" t="s">
        <v>56</v>
      </c>
      <c r="G131" s="8">
        <v>159846.19</v>
      </c>
      <c r="H131" s="8">
        <v>0</v>
      </c>
      <c r="I131" s="8">
        <v>0</v>
      </c>
      <c r="J131" s="8">
        <v>0</v>
      </c>
      <c r="K131" s="8">
        <v>0</v>
      </c>
    </row>
    <row r="132" ht="25" customHeight="1" spans="1:11">
      <c r="A132" s="5" t="s">
        <v>369</v>
      </c>
      <c r="B132" s="4" t="s">
        <v>370</v>
      </c>
      <c r="C132" s="4" t="s">
        <v>368</v>
      </c>
      <c r="D132" s="4"/>
      <c r="E132" s="8">
        <v>0</v>
      </c>
      <c r="F132" s="8" t="s">
        <v>56</v>
      </c>
      <c r="G132" s="8" t="s">
        <v>56</v>
      </c>
      <c r="H132" s="8">
        <v>0</v>
      </c>
      <c r="I132" s="8">
        <v>0</v>
      </c>
      <c r="J132" s="8">
        <v>0</v>
      </c>
      <c r="K132" s="8">
        <v>0</v>
      </c>
    </row>
  </sheetData>
  <sheetProtection password="AD10" sheet="1" objects="1" scenarios="1"/>
  <mergeCells count="6">
    <mergeCell ref="A2:K2"/>
    <mergeCell ref="E4:K4"/>
    <mergeCell ref="A4:A5"/>
    <mergeCell ref="B4:B5"/>
    <mergeCell ref="C4:C5"/>
    <mergeCell ref="D4:D5"/>
  </mergeCells>
  <pageMargins left="0.4" right="0.4" top="0.4" bottom="0.4" header="0.1" footer="0.1"/>
  <pageSetup paperSize="9" scale="60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8"/>
  <sheetViews>
    <sheetView tabSelected="1" workbookViewId="0">
      <selection activeCell="D18" sqref="D18"/>
    </sheetView>
  </sheetViews>
  <sheetFormatPr defaultColWidth="9" defaultRowHeight="10.5"/>
  <cols>
    <col min="1" max="1" width="9.55238095238095" customWidth="1"/>
    <col min="2" max="2" width="57.2952380952381" customWidth="1"/>
    <col min="3" max="4" width="14.3333333333333" customWidth="1"/>
    <col min="5" max="6" width="19.1047619047619" customWidth="1"/>
    <col min="7" max="10" width="17.1904761904762" customWidth="1"/>
  </cols>
  <sheetData>
    <row r="1" ht="15" customHeight="1"/>
    <row r="2" ht="25" customHeight="1" spans="1:10">
      <c r="A2" s="16" t="s">
        <v>377</v>
      </c>
      <c r="B2" s="16"/>
      <c r="C2" s="16"/>
      <c r="D2" s="16"/>
      <c r="E2" s="16"/>
      <c r="F2" s="16"/>
      <c r="G2" s="16"/>
      <c r="H2" s="16"/>
      <c r="I2" s="16"/>
      <c r="J2" s="16"/>
    </row>
    <row r="3" ht="15" customHeight="1"/>
    <row r="4" ht="25" customHeight="1" spans="1:10">
      <c r="A4" s="4" t="s">
        <v>378</v>
      </c>
      <c r="B4" s="4" t="s">
        <v>44</v>
      </c>
      <c r="C4" s="4" t="s">
        <v>45</v>
      </c>
      <c r="D4" s="4" t="s">
        <v>379</v>
      </c>
      <c r="E4" s="4" t="s">
        <v>46</v>
      </c>
      <c r="F4" s="4" t="s">
        <v>380</v>
      </c>
      <c r="G4" s="4" t="s">
        <v>48</v>
      </c>
      <c r="H4" s="4"/>
      <c r="I4" s="4"/>
      <c r="J4" s="4"/>
    </row>
    <row r="5" ht="50" customHeight="1" spans="1:10">
      <c r="A5" s="4"/>
      <c r="B5" s="4"/>
      <c r="C5" s="4"/>
      <c r="D5" s="4"/>
      <c r="E5" s="4"/>
      <c r="F5" s="4"/>
      <c r="G5" s="4" t="s">
        <v>381</v>
      </c>
      <c r="H5" s="4" t="s">
        <v>382</v>
      </c>
      <c r="I5" s="4" t="s">
        <v>383</v>
      </c>
      <c r="J5" s="4" t="s">
        <v>52</v>
      </c>
    </row>
    <row r="6" ht="20" customHeight="1" spans="1:10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</row>
    <row r="7" spans="1:10">
      <c r="A7" s="4" t="s">
        <v>384</v>
      </c>
      <c r="B7" s="5" t="s">
        <v>385</v>
      </c>
      <c r="C7" s="4" t="s">
        <v>386</v>
      </c>
      <c r="D7" s="4" t="s">
        <v>56</v>
      </c>
      <c r="E7" s="4"/>
      <c r="F7" s="4"/>
      <c r="G7" s="8">
        <f>G8+G9+G11+G12+G15+G16+G18+G19+G20+G22+G23+G25+G26</f>
        <v>24511557.91</v>
      </c>
      <c r="H7" s="8">
        <f>H8+H9+H11+H12+H15+H16+H18+H19+H20+H22+H23+H25+H26</f>
        <v>16169681.78</v>
      </c>
      <c r="I7" s="8">
        <f>I8+I9+I11+I12+I15+I16+I18+I19+I20+I22+I23+I25+I26</f>
        <v>16169681.78</v>
      </c>
      <c r="J7" s="8" t="s">
        <v>387</v>
      </c>
    </row>
    <row r="8" ht="31.5" spans="1:10">
      <c r="A8" s="4" t="s">
        <v>388</v>
      </c>
      <c r="B8" s="5" t="s">
        <v>389</v>
      </c>
      <c r="C8" s="4" t="s">
        <v>390</v>
      </c>
      <c r="D8" s="4" t="s">
        <v>56</v>
      </c>
      <c r="E8" s="4"/>
      <c r="F8" s="4"/>
      <c r="G8" s="8">
        <v>0</v>
      </c>
      <c r="H8" s="8">
        <v>0</v>
      </c>
      <c r="I8" s="8">
        <v>0</v>
      </c>
      <c r="J8" s="8" t="s">
        <v>387</v>
      </c>
    </row>
    <row r="9" ht="31.5" spans="1:10">
      <c r="A9" s="4" t="s">
        <v>391</v>
      </c>
      <c r="B9" s="5" t="s">
        <v>392</v>
      </c>
      <c r="C9" s="4" t="s">
        <v>393</v>
      </c>
      <c r="D9" s="4" t="s">
        <v>56</v>
      </c>
      <c r="E9" s="4"/>
      <c r="F9" s="4"/>
      <c r="G9" s="8">
        <v>0</v>
      </c>
      <c r="H9" s="8">
        <v>0</v>
      </c>
      <c r="I9" s="8">
        <v>0</v>
      </c>
      <c r="J9" s="8" t="s">
        <v>387</v>
      </c>
    </row>
    <row r="10" ht="31.5" spans="1:10">
      <c r="A10" s="4" t="s">
        <v>394</v>
      </c>
      <c r="B10" s="5" t="s">
        <v>395</v>
      </c>
      <c r="C10" s="4" t="s">
        <v>396</v>
      </c>
      <c r="D10" s="4" t="s">
        <v>56</v>
      </c>
      <c r="E10" s="4"/>
      <c r="F10" s="4"/>
      <c r="G10" s="8">
        <v>9463316.33</v>
      </c>
      <c r="H10" s="8">
        <v>0</v>
      </c>
      <c r="I10" s="8">
        <v>0</v>
      </c>
      <c r="J10" s="8" t="s">
        <v>387</v>
      </c>
    </row>
    <row r="11" spans="1:10">
      <c r="A11" s="4" t="s">
        <v>397</v>
      </c>
      <c r="B11" s="5" t="s">
        <v>398</v>
      </c>
      <c r="C11" s="4" t="s">
        <v>399</v>
      </c>
      <c r="D11" s="4" t="s">
        <v>56</v>
      </c>
      <c r="E11" s="4"/>
      <c r="F11" s="4"/>
      <c r="G11" s="8">
        <v>0</v>
      </c>
      <c r="H11" s="8">
        <v>0</v>
      </c>
      <c r="I11" s="8">
        <v>0</v>
      </c>
      <c r="J11" s="8" t="s">
        <v>387</v>
      </c>
    </row>
    <row r="12" spans="1:10">
      <c r="A12" s="4" t="s">
        <v>400</v>
      </c>
      <c r="B12" s="5" t="s">
        <v>401</v>
      </c>
      <c r="C12" s="4" t="s">
        <v>402</v>
      </c>
      <c r="D12" s="4" t="s">
        <v>56</v>
      </c>
      <c r="E12" s="4"/>
      <c r="F12" s="4"/>
      <c r="G12" s="8">
        <v>9463316.33</v>
      </c>
      <c r="H12" s="8">
        <v>0</v>
      </c>
      <c r="I12" s="8">
        <v>0</v>
      </c>
      <c r="J12" s="8" t="s">
        <v>387</v>
      </c>
    </row>
    <row r="13" ht="31.5" spans="1:10">
      <c r="A13" s="4" t="s">
        <v>403</v>
      </c>
      <c r="B13" s="5" t="s">
        <v>404</v>
      </c>
      <c r="C13" s="4" t="s">
        <v>405</v>
      </c>
      <c r="D13" s="4" t="s">
        <v>56</v>
      </c>
      <c r="E13" s="4"/>
      <c r="F13" s="4"/>
      <c r="G13" s="8">
        <f>G15+G16+G18+G19+G20+G22+G23+G25+G26</f>
        <v>15048241.58</v>
      </c>
      <c r="H13" s="8">
        <f>H15+H16+H18+H19+H20+H22+H23+H25+H26</f>
        <v>16169681.78</v>
      </c>
      <c r="I13" s="8">
        <f>I15+I16+I18+I19+I20+I22+I23+I25+I26</f>
        <v>16169681.78</v>
      </c>
      <c r="J13" s="8" t="s">
        <v>387</v>
      </c>
    </row>
    <row r="14" ht="31.5" spans="1:10">
      <c r="A14" s="4" t="s">
        <v>406</v>
      </c>
      <c r="B14" s="5" t="s">
        <v>407</v>
      </c>
      <c r="C14" s="4" t="s">
        <v>408</v>
      </c>
      <c r="D14" s="4" t="s">
        <v>56</v>
      </c>
      <c r="E14" s="4"/>
      <c r="F14" s="4"/>
      <c r="G14" s="8">
        <f>G15+G16</f>
        <v>4738527.66</v>
      </c>
      <c r="H14" s="8">
        <f>H15+H16</f>
        <v>10863708</v>
      </c>
      <c r="I14" s="8">
        <f>I15+I16</f>
        <v>10863708</v>
      </c>
      <c r="J14" s="8" t="s">
        <v>387</v>
      </c>
    </row>
    <row r="15" spans="1:10">
      <c r="A15" s="4" t="s">
        <v>409</v>
      </c>
      <c r="B15" s="5" t="s">
        <v>398</v>
      </c>
      <c r="C15" s="4" t="s">
        <v>410</v>
      </c>
      <c r="D15" s="4" t="s">
        <v>56</v>
      </c>
      <c r="E15" s="4"/>
      <c r="F15" s="4"/>
      <c r="G15" s="8">
        <v>0</v>
      </c>
      <c r="H15" s="8">
        <v>0</v>
      </c>
      <c r="I15" s="8">
        <v>0</v>
      </c>
      <c r="J15" s="8" t="s">
        <v>387</v>
      </c>
    </row>
    <row r="16" spans="1:10">
      <c r="A16" s="4" t="s">
        <v>411</v>
      </c>
      <c r="B16" s="5" t="s">
        <v>401</v>
      </c>
      <c r="C16" s="4" t="s">
        <v>412</v>
      </c>
      <c r="D16" s="4" t="s">
        <v>56</v>
      </c>
      <c r="E16" s="4"/>
      <c r="F16" s="4"/>
      <c r="G16" s="8">
        <v>4738527.66</v>
      </c>
      <c r="H16" s="8">
        <v>10863708</v>
      </c>
      <c r="I16" s="8">
        <v>10863708</v>
      </c>
      <c r="J16" s="8" t="s">
        <v>387</v>
      </c>
    </row>
    <row r="17" ht="31.5" spans="1:10">
      <c r="A17" s="4" t="s">
        <v>413</v>
      </c>
      <c r="B17" s="5" t="s">
        <v>414</v>
      </c>
      <c r="C17" s="4" t="s">
        <v>415</v>
      </c>
      <c r="D17" s="4" t="s">
        <v>56</v>
      </c>
      <c r="E17" s="4"/>
      <c r="F17" s="4"/>
      <c r="G17" s="8">
        <f>G18+G19</f>
        <v>1932300</v>
      </c>
      <c r="H17" s="8">
        <f>H18+H19</f>
        <v>0</v>
      </c>
      <c r="I17" s="8">
        <f>I18+I19</f>
        <v>0</v>
      </c>
      <c r="J17" s="8" t="s">
        <v>387</v>
      </c>
    </row>
    <row r="18" spans="1:10">
      <c r="A18" s="4" t="s">
        <v>416</v>
      </c>
      <c r="B18" s="5" t="s">
        <v>398</v>
      </c>
      <c r="C18" s="4" t="s">
        <v>417</v>
      </c>
      <c r="D18" s="4" t="s">
        <v>56</v>
      </c>
      <c r="E18" s="4"/>
      <c r="F18" s="4"/>
      <c r="G18" s="8">
        <v>0</v>
      </c>
      <c r="H18" s="8">
        <v>0</v>
      </c>
      <c r="I18" s="8">
        <v>0</v>
      </c>
      <c r="J18" s="8" t="s">
        <v>387</v>
      </c>
    </row>
    <row r="19" spans="1:10">
      <c r="A19" s="4" t="s">
        <v>418</v>
      </c>
      <c r="B19" s="5" t="s">
        <v>401</v>
      </c>
      <c r="C19" s="4" t="s">
        <v>419</v>
      </c>
      <c r="D19" s="4" t="s">
        <v>56</v>
      </c>
      <c r="E19" s="4"/>
      <c r="F19" s="4"/>
      <c r="G19" s="8">
        <v>1932300</v>
      </c>
      <c r="H19" s="8">
        <v>0</v>
      </c>
      <c r="I19" s="8">
        <v>0</v>
      </c>
      <c r="J19" s="8" t="s">
        <v>387</v>
      </c>
    </row>
    <row r="20" ht="21" spans="1:10">
      <c r="A20" s="4" t="s">
        <v>420</v>
      </c>
      <c r="B20" s="5" t="s">
        <v>421</v>
      </c>
      <c r="C20" s="4" t="s">
        <v>422</v>
      </c>
      <c r="D20" s="4" t="s">
        <v>56</v>
      </c>
      <c r="E20" s="4"/>
      <c r="F20" s="4"/>
      <c r="G20" s="8">
        <v>0</v>
      </c>
      <c r="H20" s="8">
        <v>0</v>
      </c>
      <c r="I20" s="8">
        <v>0</v>
      </c>
      <c r="J20" s="8" t="s">
        <v>387</v>
      </c>
    </row>
    <row r="21" spans="1:10">
      <c r="A21" s="4" t="s">
        <v>423</v>
      </c>
      <c r="B21" s="5" t="s">
        <v>424</v>
      </c>
      <c r="C21" s="4" t="s">
        <v>425</v>
      </c>
      <c r="D21" s="4" t="s">
        <v>56</v>
      </c>
      <c r="E21" s="4"/>
      <c r="F21" s="4"/>
      <c r="G21" s="8">
        <f>G22+G23</f>
        <v>0</v>
      </c>
      <c r="H21" s="8">
        <f>H22+H23</f>
        <v>0</v>
      </c>
      <c r="I21" s="8">
        <f>I22+I23</f>
        <v>0</v>
      </c>
      <c r="J21" s="8" t="s">
        <v>387</v>
      </c>
    </row>
    <row r="22" spans="1:10">
      <c r="A22" s="4" t="s">
        <v>426</v>
      </c>
      <c r="B22" s="5" t="s">
        <v>398</v>
      </c>
      <c r="C22" s="4" t="s">
        <v>427</v>
      </c>
      <c r="D22" s="4" t="s">
        <v>56</v>
      </c>
      <c r="E22" s="4"/>
      <c r="F22" s="4"/>
      <c r="G22" s="8">
        <v>0</v>
      </c>
      <c r="H22" s="8">
        <v>0</v>
      </c>
      <c r="I22" s="8">
        <v>0</v>
      </c>
      <c r="J22" s="8" t="s">
        <v>387</v>
      </c>
    </row>
    <row r="23" spans="1:10">
      <c r="A23" s="4" t="s">
        <v>428</v>
      </c>
      <c r="B23" s="5" t="s">
        <v>401</v>
      </c>
      <c r="C23" s="4" t="s">
        <v>429</v>
      </c>
      <c r="D23" s="4" t="s">
        <v>56</v>
      </c>
      <c r="E23" s="4"/>
      <c r="F23" s="4"/>
      <c r="G23" s="8">
        <v>0</v>
      </c>
      <c r="H23" s="8">
        <v>0</v>
      </c>
      <c r="I23" s="8">
        <v>0</v>
      </c>
      <c r="J23" s="8" t="s">
        <v>387</v>
      </c>
    </row>
    <row r="24" spans="1:10">
      <c r="A24" s="4" t="s">
        <v>430</v>
      </c>
      <c r="B24" s="5" t="s">
        <v>431</v>
      </c>
      <c r="C24" s="4" t="s">
        <v>432</v>
      </c>
      <c r="D24" s="4" t="s">
        <v>56</v>
      </c>
      <c r="E24" s="4"/>
      <c r="F24" s="4"/>
      <c r="G24" s="8">
        <f>G25+G26</f>
        <v>8377413.92</v>
      </c>
      <c r="H24" s="8">
        <f>H25+H26</f>
        <v>5305973.78</v>
      </c>
      <c r="I24" s="8">
        <f>I25+I26</f>
        <v>5305973.78</v>
      </c>
      <c r="J24" s="8" t="s">
        <v>387</v>
      </c>
    </row>
    <row r="25" spans="1:10">
      <c r="A25" s="4" t="s">
        <v>433</v>
      </c>
      <c r="B25" s="5" t="s">
        <v>398</v>
      </c>
      <c r="C25" s="4" t="s">
        <v>434</v>
      </c>
      <c r="D25" s="4" t="s">
        <v>56</v>
      </c>
      <c r="E25" s="4"/>
      <c r="F25" s="4"/>
      <c r="G25" s="8">
        <v>0</v>
      </c>
      <c r="H25" s="8">
        <v>0</v>
      </c>
      <c r="I25" s="8">
        <v>0</v>
      </c>
      <c r="J25" s="8" t="s">
        <v>387</v>
      </c>
    </row>
    <row r="26" spans="1:10">
      <c r="A26" s="4" t="s">
        <v>435</v>
      </c>
      <c r="B26" s="5" t="s">
        <v>401</v>
      </c>
      <c r="C26" s="4" t="s">
        <v>436</v>
      </c>
      <c r="D26" s="4" t="s">
        <v>56</v>
      </c>
      <c r="E26" s="4"/>
      <c r="F26" s="4"/>
      <c r="G26" s="8">
        <v>8377413.92</v>
      </c>
      <c r="H26" s="8">
        <v>5305973.78</v>
      </c>
      <c r="I26" s="8">
        <v>5305973.78</v>
      </c>
      <c r="J26" s="8" t="s">
        <v>387</v>
      </c>
    </row>
    <row r="27" ht="31.5" spans="1:10">
      <c r="A27" s="4" t="s">
        <v>437</v>
      </c>
      <c r="B27" s="5" t="s">
        <v>438</v>
      </c>
      <c r="C27" s="4" t="s">
        <v>439</v>
      </c>
      <c r="D27" s="4" t="s">
        <v>56</v>
      </c>
      <c r="E27" s="4"/>
      <c r="F27" s="4"/>
      <c r="G27" s="8">
        <f>G28+G29+G30</f>
        <v>0</v>
      </c>
      <c r="H27" s="8">
        <f>H28+H29+H30</f>
        <v>0</v>
      </c>
      <c r="I27" s="8">
        <f>I28+I29+I30</f>
        <v>0</v>
      </c>
      <c r="J27" s="8" t="s">
        <v>387</v>
      </c>
    </row>
    <row r="28" spans="1:10">
      <c r="A28" s="4" t="s">
        <v>440</v>
      </c>
      <c r="B28" s="5" t="s">
        <v>441</v>
      </c>
      <c r="C28" s="4" t="s">
        <v>442</v>
      </c>
      <c r="D28" s="4" t="s">
        <v>443</v>
      </c>
      <c r="E28" s="4"/>
      <c r="F28" s="4"/>
      <c r="G28" s="8">
        <v>0</v>
      </c>
      <c r="H28" s="8">
        <v>0</v>
      </c>
      <c r="I28" s="8">
        <v>0</v>
      </c>
      <c r="J28" s="8" t="s">
        <v>387</v>
      </c>
    </row>
    <row r="29" spans="1:10">
      <c r="A29" s="4" t="s">
        <v>444</v>
      </c>
      <c r="B29" s="5" t="s">
        <v>441</v>
      </c>
      <c r="C29" s="4" t="s">
        <v>445</v>
      </c>
      <c r="D29" s="4" t="s">
        <v>446</v>
      </c>
      <c r="E29" s="4"/>
      <c r="F29" s="4"/>
      <c r="G29" s="8">
        <v>0</v>
      </c>
      <c r="H29" s="8">
        <v>0</v>
      </c>
      <c r="I29" s="8">
        <v>0</v>
      </c>
      <c r="J29" s="8" t="s">
        <v>387</v>
      </c>
    </row>
    <row r="30" spans="1:10">
      <c r="A30" s="4" t="s">
        <v>447</v>
      </c>
      <c r="B30" s="5" t="s">
        <v>441</v>
      </c>
      <c r="C30" s="4" t="s">
        <v>448</v>
      </c>
      <c r="D30" s="4" t="s">
        <v>449</v>
      </c>
      <c r="E30" s="4"/>
      <c r="F30" s="4"/>
      <c r="G30" s="8">
        <v>0</v>
      </c>
      <c r="H30" s="8">
        <v>0</v>
      </c>
      <c r="I30" s="8">
        <v>0</v>
      </c>
      <c r="J30" s="8" t="s">
        <v>387</v>
      </c>
    </row>
    <row r="31" ht="31.5" spans="1:10">
      <c r="A31" s="4" t="s">
        <v>450</v>
      </c>
      <c r="B31" s="5" t="s">
        <v>451</v>
      </c>
      <c r="C31" s="4" t="s">
        <v>452</v>
      </c>
      <c r="D31" s="4" t="s">
        <v>56</v>
      </c>
      <c r="E31" s="4"/>
      <c r="F31" s="4"/>
      <c r="G31" s="8">
        <f>G32+G33+G34</f>
        <v>15048241.58</v>
      </c>
      <c r="H31" s="8">
        <f>H32+H33+H34</f>
        <v>16169681.78</v>
      </c>
      <c r="I31" s="8">
        <f>I32+I33+I34</f>
        <v>16169681.78</v>
      </c>
      <c r="J31" s="8" t="s">
        <v>387</v>
      </c>
    </row>
    <row r="32" spans="1:10">
      <c r="A32" s="4" t="s">
        <v>453</v>
      </c>
      <c r="B32" s="5" t="s">
        <v>441</v>
      </c>
      <c r="C32" s="4" t="s">
        <v>454</v>
      </c>
      <c r="D32" s="4" t="s">
        <v>443</v>
      </c>
      <c r="E32" s="4"/>
      <c r="F32" s="4"/>
      <c r="G32" s="8">
        <v>15048241.58</v>
      </c>
      <c r="H32" s="8">
        <v>0</v>
      </c>
      <c r="I32" s="8">
        <v>0</v>
      </c>
      <c r="J32" s="8" t="s">
        <v>387</v>
      </c>
    </row>
    <row r="33" spans="1:10">
      <c r="A33" s="4" t="s">
        <v>455</v>
      </c>
      <c r="B33" s="5" t="s">
        <v>441</v>
      </c>
      <c r="C33" s="4" t="s">
        <v>456</v>
      </c>
      <c r="D33" s="4" t="s">
        <v>446</v>
      </c>
      <c r="E33" s="4"/>
      <c r="F33" s="4"/>
      <c r="G33" s="8">
        <v>0</v>
      </c>
      <c r="H33" s="8">
        <v>16169681.78</v>
      </c>
      <c r="I33" s="8">
        <v>0</v>
      </c>
      <c r="J33" s="8" t="s">
        <v>387</v>
      </c>
    </row>
    <row r="34" spans="1:10">
      <c r="A34" s="4" t="s">
        <v>457</v>
      </c>
      <c r="B34" s="5" t="s">
        <v>441</v>
      </c>
      <c r="C34" s="4" t="s">
        <v>458</v>
      </c>
      <c r="D34" s="4" t="s">
        <v>449</v>
      </c>
      <c r="E34" s="4"/>
      <c r="F34" s="4"/>
      <c r="G34" s="8">
        <v>0</v>
      </c>
      <c r="H34" s="8">
        <v>0</v>
      </c>
      <c r="I34" s="8">
        <v>16169681.78</v>
      </c>
      <c r="J34" s="8" t="s">
        <v>387</v>
      </c>
    </row>
    <row r="35" ht="15" customHeight="1"/>
    <row r="36" ht="40" customHeight="1" spans="1:7">
      <c r="A36" s="6" t="s">
        <v>459</v>
      </c>
      <c r="B36" s="6"/>
      <c r="C36" s="17" t="s">
        <v>3</v>
      </c>
      <c r="D36" s="17"/>
      <c r="E36" s="17"/>
      <c r="F36" s="17" t="s">
        <v>6</v>
      </c>
      <c r="G36" s="17"/>
    </row>
    <row r="37" ht="20" customHeight="1" spans="3:7">
      <c r="C37" s="13" t="s">
        <v>460</v>
      </c>
      <c r="D37" s="13"/>
      <c r="E37" s="13" t="s">
        <v>7</v>
      </c>
      <c r="F37" s="13" t="s">
        <v>8</v>
      </c>
      <c r="G37" s="13"/>
    </row>
    <row r="38" ht="15" customHeight="1"/>
    <row r="39" ht="45" customHeight="1" spans="1:7">
      <c r="A39" s="6" t="s">
        <v>461</v>
      </c>
      <c r="B39" s="6"/>
      <c r="C39" s="17" t="s">
        <v>462</v>
      </c>
      <c r="D39" s="17"/>
      <c r="E39" s="17" t="s">
        <v>463</v>
      </c>
      <c r="F39" s="17" t="s">
        <v>464</v>
      </c>
      <c r="G39" s="17"/>
    </row>
    <row r="40" ht="20" customHeight="1" spans="3:7">
      <c r="C40" s="13" t="s">
        <v>460</v>
      </c>
      <c r="D40" s="13"/>
      <c r="E40" s="13" t="s">
        <v>465</v>
      </c>
      <c r="F40" s="13" t="s">
        <v>466</v>
      </c>
      <c r="G40" s="13"/>
    </row>
    <row r="41" ht="20" customHeight="1" spans="1:2">
      <c r="A41" s="13" t="s">
        <v>467</v>
      </c>
      <c r="B41" s="13"/>
    </row>
    <row r="42" ht="15" customHeight="1"/>
    <row r="43" ht="20" customHeight="1" spans="1:5">
      <c r="A43" s="2" t="s">
        <v>0</v>
      </c>
      <c r="B43" s="2"/>
      <c r="C43" s="2"/>
      <c r="D43" s="2"/>
      <c r="E43" s="2"/>
    </row>
    <row r="44" ht="40" customHeight="1" spans="1:5">
      <c r="A44" s="17" t="s">
        <v>2</v>
      </c>
      <c r="B44" s="17"/>
      <c r="C44" s="17"/>
      <c r="D44" s="17"/>
      <c r="E44" s="17"/>
    </row>
    <row r="45" ht="20" customHeight="1" spans="1:5">
      <c r="A45" s="13" t="s">
        <v>468</v>
      </c>
      <c r="B45" s="13"/>
      <c r="C45" s="13"/>
      <c r="D45" s="13"/>
      <c r="E45" s="13"/>
    </row>
    <row r="46" ht="15" customHeight="1"/>
    <row r="47" ht="40" customHeight="1" spans="1:5">
      <c r="A47" s="17"/>
      <c r="B47" s="17"/>
      <c r="C47" s="17" t="s">
        <v>5</v>
      </c>
      <c r="D47" s="17"/>
      <c r="E47" s="17"/>
    </row>
    <row r="48" ht="20" customHeight="1" spans="1:5">
      <c r="A48" s="13" t="s">
        <v>7</v>
      </c>
      <c r="B48" s="13"/>
      <c r="C48" s="13" t="s">
        <v>8</v>
      </c>
      <c r="D48" s="13"/>
      <c r="E48" s="13"/>
    </row>
    <row r="49" ht="20" customHeight="1" spans="1:2">
      <c r="A49" s="13" t="s">
        <v>467</v>
      </c>
      <c r="B49" s="13"/>
    </row>
    <row r="50" ht="20" customHeight="1" spans="1:1">
      <c r="A50" s="2" t="s">
        <v>469</v>
      </c>
    </row>
    <row r="51" ht="20" customHeight="1"/>
    <row r="52" ht="20" customHeight="1" spans="2:7">
      <c r="B52" s="18" t="s">
        <v>30</v>
      </c>
      <c r="C52" s="18"/>
      <c r="D52"/>
      <c r="E52" s="18" t="s">
        <v>30</v>
      </c>
      <c r="F52" s="18"/>
      <c r="G52" s="18"/>
    </row>
    <row r="53" ht="20" customHeight="1" spans="2:7">
      <c r="B53" s="19" t="s">
        <v>31</v>
      </c>
      <c r="C53" s="19"/>
      <c r="D53"/>
      <c r="E53" s="19" t="s">
        <v>32</v>
      </c>
      <c r="F53" s="19"/>
      <c r="G53" s="19"/>
    </row>
    <row r="54" ht="20" customHeight="1" spans="2:7">
      <c r="B54" s="19" t="s">
        <v>33</v>
      </c>
      <c r="C54" s="19"/>
      <c r="D54"/>
      <c r="E54" s="19" t="s">
        <v>34</v>
      </c>
      <c r="F54" s="19"/>
      <c r="G54" s="19"/>
    </row>
    <row r="55" ht="20" customHeight="1" spans="2:7">
      <c r="B55" s="19" t="s">
        <v>35</v>
      </c>
      <c r="C55" s="19"/>
      <c r="D55"/>
      <c r="E55" s="19" t="s">
        <v>36</v>
      </c>
      <c r="F55" s="19"/>
      <c r="G55" s="19"/>
    </row>
    <row r="56" ht="20" customHeight="1" spans="2:7">
      <c r="B56" s="19" t="s">
        <v>37</v>
      </c>
      <c r="C56" s="19"/>
      <c r="D56"/>
      <c r="E56" s="19" t="s">
        <v>38</v>
      </c>
      <c r="F56" s="19"/>
      <c r="G56" s="19"/>
    </row>
    <row r="57" ht="20" customHeight="1" spans="2:7">
      <c r="B57" s="19" t="s">
        <v>39</v>
      </c>
      <c r="C57" s="19"/>
      <c r="D57"/>
      <c r="E57" s="19" t="s">
        <v>40</v>
      </c>
      <c r="F57" s="19"/>
      <c r="G57" s="19"/>
    </row>
    <row r="58" ht="20" customHeight="1" spans="2:7">
      <c r="B58" s="20" t="s">
        <v>41</v>
      </c>
      <c r="C58" s="20"/>
      <c r="D58"/>
      <c r="E58" s="20" t="s">
        <v>42</v>
      </c>
      <c r="F58" s="20"/>
      <c r="G58" s="20"/>
    </row>
  </sheetData>
  <sheetProtection password="AD10" sheet="1" objects="1" scenarios="1"/>
  <mergeCells count="41">
    <mergeCell ref="A2:J2"/>
    <mergeCell ref="G4:J4"/>
    <mergeCell ref="A36:B36"/>
    <mergeCell ref="C36:D36"/>
    <mergeCell ref="F36:G36"/>
    <mergeCell ref="C37:D37"/>
    <mergeCell ref="F37:G37"/>
    <mergeCell ref="A39:B39"/>
    <mergeCell ref="C39:D39"/>
    <mergeCell ref="F39:G39"/>
    <mergeCell ref="C40:D40"/>
    <mergeCell ref="F40:G40"/>
    <mergeCell ref="A41:B41"/>
    <mergeCell ref="A43:E43"/>
    <mergeCell ref="A44:E44"/>
    <mergeCell ref="A45:E45"/>
    <mergeCell ref="A47:B47"/>
    <mergeCell ref="C47:E47"/>
    <mergeCell ref="A48:B48"/>
    <mergeCell ref="C48:E48"/>
    <mergeCell ref="A49:B49"/>
    <mergeCell ref="B52:C52"/>
    <mergeCell ref="E52:G52"/>
    <mergeCell ref="B53:C53"/>
    <mergeCell ref="E53:G53"/>
    <mergeCell ref="B54:C54"/>
    <mergeCell ref="E54:G54"/>
    <mergeCell ref="B55:C55"/>
    <mergeCell ref="E55:G55"/>
    <mergeCell ref="B56:C56"/>
    <mergeCell ref="E56:G56"/>
    <mergeCell ref="B57:C57"/>
    <mergeCell ref="E57:G57"/>
    <mergeCell ref="B58:C58"/>
    <mergeCell ref="E58:G58"/>
    <mergeCell ref="A4:A5"/>
    <mergeCell ref="B4:B5"/>
    <mergeCell ref="C4:C5"/>
    <mergeCell ref="D4:D5"/>
    <mergeCell ref="E4:E5"/>
    <mergeCell ref="F4:F5"/>
  </mergeCells>
  <pageMargins left="0.4" right="0.4" top="0.4" bottom="0.4" header="0.1" footer="0.1"/>
  <pageSetup paperSize="9" scale="75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2"/>
  <sheetViews>
    <sheetView tabSelected="1" workbookViewId="0">
      <selection activeCell="D18" sqref="D18"/>
    </sheetView>
  </sheetViews>
  <sheetFormatPr defaultColWidth="9" defaultRowHeight="10.5" outlineLevelCol="7"/>
  <cols>
    <col min="1" max="1" width="11.4571428571429" customWidth="1"/>
    <col min="2" max="2" width="57.2952380952381" customWidth="1"/>
    <col min="3" max="10" width="19.1047619047619" customWidth="1"/>
  </cols>
  <sheetData>
    <row r="1" ht="25" customHeight="1"/>
    <row r="2" ht="25" customHeight="1" spans="1:8">
      <c r="A2" s="6" t="s">
        <v>470</v>
      </c>
      <c r="B2" s="6"/>
      <c r="C2" s="14" t="s">
        <v>114</v>
      </c>
      <c r="D2" s="14"/>
      <c r="E2" s="14"/>
      <c r="F2" s="14"/>
      <c r="G2" s="14"/>
      <c r="H2" s="14"/>
    </row>
    <row r="3" ht="25" customHeight="1" spans="1:8">
      <c r="A3" s="6" t="s">
        <v>471</v>
      </c>
      <c r="B3" s="6"/>
      <c r="C3" s="14" t="s">
        <v>472</v>
      </c>
      <c r="D3" s="14"/>
      <c r="E3" s="14"/>
      <c r="F3" s="14"/>
      <c r="G3" s="14"/>
      <c r="H3" s="14"/>
    </row>
    <row r="4" ht="25" customHeight="1" spans="1:8">
      <c r="A4" s="13" t="s">
        <v>473</v>
      </c>
      <c r="B4" s="13"/>
      <c r="C4" s="13"/>
      <c r="D4" s="13"/>
      <c r="E4" s="13"/>
      <c r="F4" s="13"/>
      <c r="G4" s="13"/>
      <c r="H4" s="13"/>
    </row>
    <row r="5" ht="25" customHeight="1"/>
    <row r="6" ht="50" customHeight="1" spans="1:8">
      <c r="A6" s="4" t="s">
        <v>378</v>
      </c>
      <c r="B6" s="4" t="s">
        <v>474</v>
      </c>
      <c r="C6" s="4" t="s">
        <v>475</v>
      </c>
      <c r="D6" s="4" t="s">
        <v>476</v>
      </c>
      <c r="E6" s="4"/>
      <c r="F6" s="4"/>
      <c r="G6" s="4"/>
      <c r="H6" s="4" t="s">
        <v>477</v>
      </c>
    </row>
    <row r="7" ht="50" customHeight="1" spans="1:8">
      <c r="A7" s="4"/>
      <c r="B7" s="4"/>
      <c r="C7" s="4"/>
      <c r="D7" s="4" t="s">
        <v>478</v>
      </c>
      <c r="E7" s="4" t="s">
        <v>479</v>
      </c>
      <c r="F7" s="4"/>
      <c r="G7" s="4"/>
      <c r="H7" s="4"/>
    </row>
    <row r="8" ht="50" customHeight="1" spans="1:8">
      <c r="A8" s="4"/>
      <c r="B8" s="4"/>
      <c r="C8" s="4"/>
      <c r="D8" s="4"/>
      <c r="E8" s="4" t="s">
        <v>480</v>
      </c>
      <c r="F8" s="4" t="s">
        <v>481</v>
      </c>
      <c r="G8" s="4" t="s">
        <v>482</v>
      </c>
      <c r="H8" s="4"/>
    </row>
    <row r="9" ht="25" customHeight="1" spans="1:8">
      <c r="A9" s="4" t="s">
        <v>384</v>
      </c>
      <c r="B9" s="4" t="s">
        <v>483</v>
      </c>
      <c r="C9" s="4" t="s">
        <v>484</v>
      </c>
      <c r="D9" s="4" t="s">
        <v>485</v>
      </c>
      <c r="E9" s="4" t="s">
        <v>486</v>
      </c>
      <c r="F9" s="4" t="s">
        <v>487</v>
      </c>
      <c r="G9" s="4" t="s">
        <v>488</v>
      </c>
      <c r="H9" s="4" t="s">
        <v>489</v>
      </c>
    </row>
    <row r="10" ht="21" spans="1:8">
      <c r="A10" s="4" t="s">
        <v>486</v>
      </c>
      <c r="B10" s="5" t="s">
        <v>490</v>
      </c>
      <c r="C10" s="8">
        <v>1</v>
      </c>
      <c r="D10" s="8">
        <v>48761</v>
      </c>
      <c r="E10" s="8">
        <v>0</v>
      </c>
      <c r="F10" s="8">
        <v>0</v>
      </c>
      <c r="G10" s="8">
        <v>48761</v>
      </c>
      <c r="H10" s="8">
        <v>585132</v>
      </c>
    </row>
    <row r="11" ht="21" spans="1:8">
      <c r="A11" s="4" t="s">
        <v>487</v>
      </c>
      <c r="B11" s="5" t="s">
        <v>491</v>
      </c>
      <c r="C11" s="8">
        <v>1</v>
      </c>
      <c r="D11" s="8">
        <v>95503.33333</v>
      </c>
      <c r="E11" s="8">
        <v>50000</v>
      </c>
      <c r="F11" s="8">
        <v>45503.33333</v>
      </c>
      <c r="G11" s="8">
        <v>0</v>
      </c>
      <c r="H11" s="8">
        <v>1146040</v>
      </c>
    </row>
    <row r="12" ht="21" spans="1:8">
      <c r="A12" s="4" t="s">
        <v>492</v>
      </c>
      <c r="B12" s="5" t="s">
        <v>493</v>
      </c>
      <c r="C12" s="8">
        <v>1</v>
      </c>
      <c r="D12" s="8">
        <v>2600</v>
      </c>
      <c r="E12" s="8">
        <v>0</v>
      </c>
      <c r="F12" s="8">
        <v>0</v>
      </c>
      <c r="G12" s="8">
        <v>2600</v>
      </c>
      <c r="H12" s="8">
        <v>31200</v>
      </c>
    </row>
    <row r="13" ht="31.5" spans="1:8">
      <c r="A13" s="4" t="s">
        <v>494</v>
      </c>
      <c r="B13" s="5" t="s">
        <v>495</v>
      </c>
      <c r="C13" s="8">
        <v>5.94</v>
      </c>
      <c r="D13" s="8">
        <v>116444.61279</v>
      </c>
      <c r="E13" s="8">
        <v>23348</v>
      </c>
      <c r="F13" s="8">
        <v>93096.61279</v>
      </c>
      <c r="G13" s="8">
        <v>0</v>
      </c>
      <c r="H13" s="8">
        <v>8300172</v>
      </c>
    </row>
    <row r="14" ht="21" spans="1:8">
      <c r="A14" s="4" t="s">
        <v>496</v>
      </c>
      <c r="B14" s="5" t="s">
        <v>497</v>
      </c>
      <c r="C14" s="8">
        <v>1</v>
      </c>
      <c r="D14" s="8">
        <v>55170</v>
      </c>
      <c r="E14" s="8">
        <v>0</v>
      </c>
      <c r="F14" s="8">
        <v>0</v>
      </c>
      <c r="G14" s="8">
        <v>55170</v>
      </c>
      <c r="H14" s="8">
        <v>662040</v>
      </c>
    </row>
    <row r="15" ht="21" spans="1:8">
      <c r="A15" s="4" t="s">
        <v>498</v>
      </c>
      <c r="B15" s="5" t="s">
        <v>499</v>
      </c>
      <c r="C15" s="8">
        <v>1</v>
      </c>
      <c r="D15" s="8">
        <v>101849.31</v>
      </c>
      <c r="E15" s="8">
        <v>40000</v>
      </c>
      <c r="F15" s="8">
        <v>20000</v>
      </c>
      <c r="G15" s="8">
        <v>41849.31</v>
      </c>
      <c r="H15" s="8">
        <v>1222191.72</v>
      </c>
    </row>
    <row r="16" spans="1:8">
      <c r="A16" s="4" t="s">
        <v>500</v>
      </c>
      <c r="B16" s="5" t="s">
        <v>501</v>
      </c>
      <c r="C16" s="8">
        <v>2</v>
      </c>
      <c r="D16" s="8">
        <v>2000</v>
      </c>
      <c r="E16" s="8">
        <v>0</v>
      </c>
      <c r="F16" s="8">
        <v>0</v>
      </c>
      <c r="G16" s="8">
        <v>2000</v>
      </c>
      <c r="H16" s="8">
        <v>48000</v>
      </c>
    </row>
    <row r="17" ht="21" spans="1:8">
      <c r="A17" s="4" t="s">
        <v>502</v>
      </c>
      <c r="B17" s="5" t="s">
        <v>503</v>
      </c>
      <c r="C17" s="8">
        <v>2</v>
      </c>
      <c r="D17" s="8">
        <v>22990.345</v>
      </c>
      <c r="E17" s="8">
        <v>16696</v>
      </c>
      <c r="F17" s="8">
        <v>0</v>
      </c>
      <c r="G17" s="8">
        <v>6294.345</v>
      </c>
      <c r="H17" s="8">
        <v>551768.28</v>
      </c>
    </row>
    <row r="18" ht="25" customHeight="1" spans="1:8">
      <c r="A18" s="9" t="s">
        <v>504</v>
      </c>
      <c r="B18" s="9"/>
      <c r="C18" s="15" t="s">
        <v>387</v>
      </c>
      <c r="D18" s="15">
        <f>SUBTOTAL(9,D10:D17)</f>
        <v>445318.60112</v>
      </c>
      <c r="E18" s="15" t="s">
        <v>387</v>
      </c>
      <c r="F18" s="15" t="s">
        <v>387</v>
      </c>
      <c r="G18" s="15" t="s">
        <v>387</v>
      </c>
      <c r="H18" s="15">
        <f>SUBTOTAL(9,H10:H17)</f>
        <v>12546544</v>
      </c>
    </row>
    <row r="19" ht="25" customHeight="1"/>
    <row r="20" ht="25" customHeight="1" spans="1:8">
      <c r="A20" s="6" t="s">
        <v>470</v>
      </c>
      <c r="B20" s="6"/>
      <c r="C20" s="14" t="s">
        <v>114</v>
      </c>
      <c r="D20" s="14"/>
      <c r="E20" s="14"/>
      <c r="F20" s="14"/>
      <c r="G20" s="14"/>
      <c r="H20" s="14"/>
    </row>
    <row r="21" ht="25" customHeight="1" spans="1:8">
      <c r="A21" s="6" t="s">
        <v>471</v>
      </c>
      <c r="B21" s="6"/>
      <c r="C21" s="14" t="s">
        <v>505</v>
      </c>
      <c r="D21" s="14"/>
      <c r="E21" s="14"/>
      <c r="F21" s="14"/>
      <c r="G21" s="14"/>
      <c r="H21" s="14"/>
    </row>
    <row r="22" ht="25" customHeight="1" spans="1:8">
      <c r="A22" s="13" t="s">
        <v>473</v>
      </c>
      <c r="B22" s="13"/>
      <c r="C22" s="13"/>
      <c r="D22" s="13"/>
      <c r="E22" s="13"/>
      <c r="F22" s="13"/>
      <c r="G22" s="13"/>
      <c r="H22" s="13"/>
    </row>
    <row r="23" ht="25" customHeight="1"/>
    <row r="24" ht="50" customHeight="1" spans="1:8">
      <c r="A24" s="4" t="s">
        <v>378</v>
      </c>
      <c r="B24" s="4" t="s">
        <v>474</v>
      </c>
      <c r="C24" s="4" t="s">
        <v>475</v>
      </c>
      <c r="D24" s="4" t="s">
        <v>476</v>
      </c>
      <c r="E24" s="4"/>
      <c r="F24" s="4"/>
      <c r="G24" s="4"/>
      <c r="H24" s="4" t="s">
        <v>477</v>
      </c>
    </row>
    <row r="25" ht="50" customHeight="1" spans="1:8">
      <c r="A25" s="4"/>
      <c r="B25" s="4"/>
      <c r="C25" s="4"/>
      <c r="D25" s="4" t="s">
        <v>478</v>
      </c>
      <c r="E25" s="4" t="s">
        <v>479</v>
      </c>
      <c r="F25" s="4"/>
      <c r="G25" s="4"/>
      <c r="H25" s="4"/>
    </row>
    <row r="26" ht="50" customHeight="1" spans="1:8">
      <c r="A26" s="4"/>
      <c r="B26" s="4"/>
      <c r="C26" s="4"/>
      <c r="D26" s="4"/>
      <c r="E26" s="4" t="s">
        <v>480</v>
      </c>
      <c r="F26" s="4" t="s">
        <v>481</v>
      </c>
      <c r="G26" s="4" t="s">
        <v>482</v>
      </c>
      <c r="H26" s="4"/>
    </row>
    <row r="27" ht="25" customHeight="1" spans="1:8">
      <c r="A27" s="4" t="s">
        <v>384</v>
      </c>
      <c r="B27" s="4" t="s">
        <v>483</v>
      </c>
      <c r="C27" s="4" t="s">
        <v>484</v>
      </c>
      <c r="D27" s="4" t="s">
        <v>485</v>
      </c>
      <c r="E27" s="4" t="s">
        <v>486</v>
      </c>
      <c r="F27" s="4" t="s">
        <v>487</v>
      </c>
      <c r="G27" s="4" t="s">
        <v>488</v>
      </c>
      <c r="H27" s="4" t="s">
        <v>489</v>
      </c>
    </row>
    <row r="28" spans="1:8">
      <c r="A28" s="4" t="s">
        <v>384</v>
      </c>
      <c r="B28" s="5" t="s">
        <v>506</v>
      </c>
      <c r="C28" s="8">
        <v>1</v>
      </c>
      <c r="D28" s="8">
        <v>37500</v>
      </c>
      <c r="E28" s="8">
        <v>0</v>
      </c>
      <c r="F28" s="8">
        <v>0</v>
      </c>
      <c r="G28" s="8">
        <v>37500</v>
      </c>
      <c r="H28" s="8">
        <v>450000</v>
      </c>
    </row>
    <row r="29" ht="21" spans="1:8">
      <c r="A29" s="4" t="s">
        <v>483</v>
      </c>
      <c r="B29" s="5" t="s">
        <v>507</v>
      </c>
      <c r="C29" s="8">
        <v>1</v>
      </c>
      <c r="D29" s="8">
        <v>3705</v>
      </c>
      <c r="E29" s="8">
        <v>0</v>
      </c>
      <c r="F29" s="8">
        <v>0</v>
      </c>
      <c r="G29" s="8">
        <v>3705</v>
      </c>
      <c r="H29" s="8">
        <v>29640</v>
      </c>
    </row>
    <row r="30" ht="21" spans="1:8">
      <c r="A30" s="4" t="s">
        <v>483</v>
      </c>
      <c r="B30" s="5" t="s">
        <v>507</v>
      </c>
      <c r="C30" s="8">
        <v>1</v>
      </c>
      <c r="D30" s="8">
        <v>31474.65417</v>
      </c>
      <c r="E30" s="8">
        <v>0</v>
      </c>
      <c r="F30" s="8">
        <v>0</v>
      </c>
      <c r="G30" s="8">
        <v>31474.65417</v>
      </c>
      <c r="H30" s="8">
        <v>377695.85</v>
      </c>
    </row>
    <row r="31" ht="21" spans="1:8">
      <c r="A31" s="4" t="s">
        <v>508</v>
      </c>
      <c r="B31" s="5" t="s">
        <v>509</v>
      </c>
      <c r="C31" s="8">
        <v>14</v>
      </c>
      <c r="D31" s="8">
        <v>5000</v>
      </c>
      <c r="E31" s="8">
        <v>0</v>
      </c>
      <c r="F31" s="8">
        <v>5000</v>
      </c>
      <c r="G31" s="8">
        <v>0</v>
      </c>
      <c r="H31" s="8">
        <v>840000</v>
      </c>
    </row>
    <row r="32" ht="21" spans="1:8">
      <c r="A32" s="4" t="s">
        <v>508</v>
      </c>
      <c r="B32" s="5" t="s">
        <v>509</v>
      </c>
      <c r="C32" s="8">
        <v>29</v>
      </c>
      <c r="D32" s="8">
        <v>24048.63428</v>
      </c>
      <c r="E32" s="8">
        <v>0</v>
      </c>
      <c r="F32" s="8">
        <v>0</v>
      </c>
      <c r="G32" s="8">
        <v>24048.63428</v>
      </c>
      <c r="H32" s="8">
        <v>8368924.73</v>
      </c>
    </row>
    <row r="33" ht="21" spans="1:8">
      <c r="A33" s="4" t="s">
        <v>508</v>
      </c>
      <c r="B33" s="5" t="s">
        <v>509</v>
      </c>
      <c r="C33" s="8">
        <v>35</v>
      </c>
      <c r="D33" s="8">
        <v>2540.54168</v>
      </c>
      <c r="E33" s="8">
        <v>0</v>
      </c>
      <c r="F33" s="8">
        <v>0</v>
      </c>
      <c r="G33" s="8">
        <v>2540.54168</v>
      </c>
      <c r="H33" s="8">
        <v>711351.67</v>
      </c>
    </row>
    <row r="34" ht="42" spans="1:8">
      <c r="A34" s="4" t="s">
        <v>510</v>
      </c>
      <c r="B34" s="5" t="s">
        <v>511</v>
      </c>
      <c r="C34" s="8">
        <v>1</v>
      </c>
      <c r="D34" s="8">
        <v>26890.4659</v>
      </c>
      <c r="E34" s="8">
        <v>0</v>
      </c>
      <c r="F34" s="8">
        <v>0</v>
      </c>
      <c r="G34" s="8">
        <v>26890.4659</v>
      </c>
      <c r="H34" s="8">
        <v>322685.59</v>
      </c>
    </row>
    <row r="35" ht="42" spans="1:8">
      <c r="A35" s="4" t="s">
        <v>510</v>
      </c>
      <c r="B35" s="5" t="s">
        <v>511</v>
      </c>
      <c r="C35" s="8">
        <v>1</v>
      </c>
      <c r="D35" s="8">
        <v>5000</v>
      </c>
      <c r="E35" s="8">
        <v>0</v>
      </c>
      <c r="F35" s="8">
        <v>5000</v>
      </c>
      <c r="G35" s="8">
        <v>0</v>
      </c>
      <c r="H35" s="8">
        <v>60000</v>
      </c>
    </row>
    <row r="36" ht="25" customHeight="1" spans="1:8">
      <c r="A36" s="9" t="s">
        <v>504</v>
      </c>
      <c r="B36" s="9"/>
      <c r="C36" s="15" t="s">
        <v>387</v>
      </c>
      <c r="D36" s="15">
        <f>SUBTOTAL(9,D28:D35)</f>
        <v>136159.29603</v>
      </c>
      <c r="E36" s="15" t="s">
        <v>387</v>
      </c>
      <c r="F36" s="15" t="s">
        <v>387</v>
      </c>
      <c r="G36" s="15" t="s">
        <v>387</v>
      </c>
      <c r="H36" s="15">
        <f>SUBTOTAL(9,H28:H35)</f>
        <v>11160297.84</v>
      </c>
    </row>
    <row r="37" ht="25" customHeight="1"/>
    <row r="38" ht="25" customHeight="1" spans="1:8">
      <c r="A38" s="6" t="s">
        <v>470</v>
      </c>
      <c r="B38" s="6"/>
      <c r="C38" s="14" t="s">
        <v>114</v>
      </c>
      <c r="D38" s="14"/>
      <c r="E38" s="14"/>
      <c r="F38" s="14"/>
      <c r="G38" s="14"/>
      <c r="H38" s="14"/>
    </row>
    <row r="39" ht="25" customHeight="1" spans="1:8">
      <c r="A39" s="6" t="s">
        <v>471</v>
      </c>
      <c r="B39" s="6"/>
      <c r="C39" s="14" t="s">
        <v>512</v>
      </c>
      <c r="D39" s="14"/>
      <c r="E39" s="14"/>
      <c r="F39" s="14"/>
      <c r="G39" s="14"/>
      <c r="H39" s="14"/>
    </row>
    <row r="40" ht="25" customHeight="1" spans="1:8">
      <c r="A40" s="13" t="s">
        <v>473</v>
      </c>
      <c r="B40" s="13"/>
      <c r="C40" s="13"/>
      <c r="D40" s="13"/>
      <c r="E40" s="13"/>
      <c r="F40" s="13"/>
      <c r="G40" s="13"/>
      <c r="H40" s="13"/>
    </row>
    <row r="41" ht="25" customHeight="1"/>
    <row r="42" ht="50" customHeight="1" spans="1:8">
      <c r="A42" s="4" t="s">
        <v>378</v>
      </c>
      <c r="B42" s="4" t="s">
        <v>474</v>
      </c>
      <c r="C42" s="4" t="s">
        <v>475</v>
      </c>
      <c r="D42" s="4" t="s">
        <v>476</v>
      </c>
      <c r="E42" s="4"/>
      <c r="F42" s="4"/>
      <c r="G42" s="4"/>
      <c r="H42" s="4" t="s">
        <v>477</v>
      </c>
    </row>
    <row r="43" ht="50" customHeight="1" spans="1:8">
      <c r="A43" s="4"/>
      <c r="B43" s="4"/>
      <c r="C43" s="4"/>
      <c r="D43" s="4" t="s">
        <v>478</v>
      </c>
      <c r="E43" s="4" t="s">
        <v>479</v>
      </c>
      <c r="F43" s="4"/>
      <c r="G43" s="4"/>
      <c r="H43" s="4"/>
    </row>
    <row r="44" ht="50" customHeight="1" spans="1:8">
      <c r="A44" s="4"/>
      <c r="B44" s="4"/>
      <c r="C44" s="4"/>
      <c r="D44" s="4"/>
      <c r="E44" s="4" t="s">
        <v>480</v>
      </c>
      <c r="F44" s="4" t="s">
        <v>481</v>
      </c>
      <c r="G44" s="4" t="s">
        <v>482</v>
      </c>
      <c r="H44" s="4"/>
    </row>
    <row r="45" ht="25" customHeight="1" spans="1:8">
      <c r="A45" s="4" t="s">
        <v>384</v>
      </c>
      <c r="B45" s="4" t="s">
        <v>483</v>
      </c>
      <c r="C45" s="4" t="s">
        <v>484</v>
      </c>
      <c r="D45" s="4" t="s">
        <v>485</v>
      </c>
      <c r="E45" s="4" t="s">
        <v>486</v>
      </c>
      <c r="F45" s="4" t="s">
        <v>487</v>
      </c>
      <c r="G45" s="4" t="s">
        <v>488</v>
      </c>
      <c r="H45" s="4" t="s">
        <v>489</v>
      </c>
    </row>
    <row r="46" spans="1:8">
      <c r="A46" s="4" t="s">
        <v>384</v>
      </c>
      <c r="B46" s="5" t="s">
        <v>506</v>
      </c>
      <c r="C46" s="8">
        <v>1</v>
      </c>
      <c r="D46" s="8">
        <v>313894.86667</v>
      </c>
      <c r="E46" s="8">
        <v>74619.6</v>
      </c>
      <c r="F46" s="8">
        <v>0</v>
      </c>
      <c r="G46" s="8">
        <v>239275.26667</v>
      </c>
      <c r="H46" s="8">
        <v>3766738.4</v>
      </c>
    </row>
    <row r="47" ht="21" spans="1:8">
      <c r="A47" s="4" t="s">
        <v>485</v>
      </c>
      <c r="B47" s="5" t="s">
        <v>513</v>
      </c>
      <c r="C47" s="8">
        <v>1</v>
      </c>
      <c r="D47" s="8">
        <v>52022</v>
      </c>
      <c r="E47" s="8">
        <v>49746</v>
      </c>
      <c r="F47" s="8">
        <v>0</v>
      </c>
      <c r="G47" s="8">
        <v>2276</v>
      </c>
      <c r="H47" s="8">
        <v>624264</v>
      </c>
    </row>
    <row r="48" ht="21" spans="1:8">
      <c r="A48" s="4" t="s">
        <v>486</v>
      </c>
      <c r="B48" s="5" t="s">
        <v>490</v>
      </c>
      <c r="C48" s="8">
        <v>1</v>
      </c>
      <c r="D48" s="8">
        <v>60029.33333</v>
      </c>
      <c r="E48" s="8">
        <v>49746</v>
      </c>
      <c r="F48" s="8">
        <v>10283.33333</v>
      </c>
      <c r="G48" s="8">
        <v>0</v>
      </c>
      <c r="H48" s="8">
        <v>720352</v>
      </c>
    </row>
    <row r="49" ht="21" spans="1:8">
      <c r="A49" s="4" t="s">
        <v>487</v>
      </c>
      <c r="B49" s="5" t="s">
        <v>491</v>
      </c>
      <c r="C49" s="8">
        <v>1</v>
      </c>
      <c r="D49" s="8">
        <v>49746</v>
      </c>
      <c r="E49" s="8">
        <v>49746</v>
      </c>
      <c r="F49" s="8">
        <v>0</v>
      </c>
      <c r="G49" s="8">
        <v>0</v>
      </c>
      <c r="H49" s="8">
        <v>596952</v>
      </c>
    </row>
    <row r="50" ht="21" spans="1:8">
      <c r="A50" s="4" t="s">
        <v>488</v>
      </c>
      <c r="B50" s="5" t="s">
        <v>514</v>
      </c>
      <c r="C50" s="8">
        <v>1</v>
      </c>
      <c r="D50" s="8">
        <v>21124.66667</v>
      </c>
      <c r="E50" s="8">
        <v>20816</v>
      </c>
      <c r="F50" s="8">
        <v>308.66667</v>
      </c>
      <c r="G50" s="8">
        <v>0</v>
      </c>
      <c r="H50" s="8">
        <v>253496</v>
      </c>
    </row>
    <row r="51" ht="21" spans="1:8">
      <c r="A51" s="4" t="s">
        <v>508</v>
      </c>
      <c r="B51" s="5" t="s">
        <v>509</v>
      </c>
      <c r="C51" s="8">
        <v>45.17</v>
      </c>
      <c r="D51" s="8">
        <v>53304.76381</v>
      </c>
      <c r="E51" s="8">
        <v>23809.69</v>
      </c>
      <c r="F51" s="8">
        <v>25566.55045</v>
      </c>
      <c r="G51" s="8">
        <v>3928.52336</v>
      </c>
      <c r="H51" s="8">
        <v>28893314.18</v>
      </c>
    </row>
    <row r="52" ht="21" spans="1:8">
      <c r="A52" s="4" t="s">
        <v>492</v>
      </c>
      <c r="B52" s="5" t="s">
        <v>493</v>
      </c>
      <c r="C52" s="8">
        <v>1</v>
      </c>
      <c r="D52" s="8">
        <v>24000</v>
      </c>
      <c r="E52" s="8">
        <v>21000</v>
      </c>
      <c r="F52" s="8">
        <v>3000</v>
      </c>
      <c r="G52" s="8">
        <v>0</v>
      </c>
      <c r="H52" s="8">
        <v>288000</v>
      </c>
    </row>
    <row r="53" ht="31.5" spans="1:8">
      <c r="A53" s="4" t="s">
        <v>494</v>
      </c>
      <c r="B53" s="5" t="s">
        <v>495</v>
      </c>
      <c r="C53" s="8">
        <v>1</v>
      </c>
      <c r="D53" s="8">
        <v>26500</v>
      </c>
      <c r="E53" s="8">
        <v>24475</v>
      </c>
      <c r="F53" s="8">
        <v>2025</v>
      </c>
      <c r="G53" s="8">
        <v>0</v>
      </c>
      <c r="H53" s="8">
        <v>318000</v>
      </c>
    </row>
    <row r="54" ht="31.5" spans="1:8">
      <c r="A54" s="4" t="s">
        <v>515</v>
      </c>
      <c r="B54" s="5" t="s">
        <v>516</v>
      </c>
      <c r="C54" s="8">
        <v>2.5</v>
      </c>
      <c r="D54" s="8">
        <v>24600</v>
      </c>
      <c r="E54" s="8">
        <v>24600</v>
      </c>
      <c r="F54" s="8">
        <v>0</v>
      </c>
      <c r="G54" s="8">
        <v>0</v>
      </c>
      <c r="H54" s="8">
        <v>738000</v>
      </c>
    </row>
    <row r="55" ht="21" spans="1:8">
      <c r="A55" s="4" t="s">
        <v>517</v>
      </c>
      <c r="B55" s="5" t="s">
        <v>518</v>
      </c>
      <c r="C55" s="8">
        <v>4</v>
      </c>
      <c r="D55" s="8">
        <v>2298.38334</v>
      </c>
      <c r="E55" s="8">
        <v>2298.38334</v>
      </c>
      <c r="F55" s="8">
        <v>0</v>
      </c>
      <c r="G55" s="8">
        <v>0</v>
      </c>
      <c r="H55" s="8">
        <v>110322.4</v>
      </c>
    </row>
    <row r="56" ht="21" spans="1:8">
      <c r="A56" s="4" t="s">
        <v>496</v>
      </c>
      <c r="B56" s="5" t="s">
        <v>497</v>
      </c>
      <c r="C56" s="8">
        <v>1</v>
      </c>
      <c r="D56" s="8">
        <v>29846.6667</v>
      </c>
      <c r="E56" s="8">
        <v>16428</v>
      </c>
      <c r="F56" s="8">
        <v>13418.6667</v>
      </c>
      <c r="G56" s="8">
        <v>0</v>
      </c>
      <c r="H56" s="8">
        <v>358160</v>
      </c>
    </row>
    <row r="57" ht="21" spans="1:8">
      <c r="A57" s="4" t="s">
        <v>498</v>
      </c>
      <c r="B57" s="5" t="s">
        <v>499</v>
      </c>
      <c r="C57" s="8">
        <v>1</v>
      </c>
      <c r="D57" s="8">
        <v>35028</v>
      </c>
      <c r="E57" s="8">
        <v>21000</v>
      </c>
      <c r="F57" s="8">
        <v>14028</v>
      </c>
      <c r="G57" s="8">
        <v>0</v>
      </c>
      <c r="H57" s="8">
        <v>420336</v>
      </c>
    </row>
    <row r="58" ht="21" spans="1:8">
      <c r="A58" s="4" t="s">
        <v>519</v>
      </c>
      <c r="B58" s="5" t="s">
        <v>520</v>
      </c>
      <c r="C58" s="8">
        <v>1</v>
      </c>
      <c r="D58" s="8">
        <v>29724.73583</v>
      </c>
      <c r="E58" s="8">
        <v>21000</v>
      </c>
      <c r="F58" s="8">
        <v>8724.73583</v>
      </c>
      <c r="G58" s="8">
        <v>0</v>
      </c>
      <c r="H58" s="8">
        <v>356696.83</v>
      </c>
    </row>
    <row r="59" spans="1:8">
      <c r="A59" s="4" t="s">
        <v>500</v>
      </c>
      <c r="B59" s="5" t="s">
        <v>501</v>
      </c>
      <c r="C59" s="8">
        <v>2</v>
      </c>
      <c r="D59" s="8">
        <v>16233.5</v>
      </c>
      <c r="E59" s="8">
        <v>16233.5</v>
      </c>
      <c r="F59" s="8">
        <v>0</v>
      </c>
      <c r="G59" s="8">
        <v>0</v>
      </c>
      <c r="H59" s="8">
        <v>389604</v>
      </c>
    </row>
    <row r="60" ht="42" spans="1:8">
      <c r="A60" s="4" t="s">
        <v>510</v>
      </c>
      <c r="B60" s="5" t="s">
        <v>511</v>
      </c>
      <c r="C60" s="8">
        <v>1</v>
      </c>
      <c r="D60" s="8">
        <v>10233.97583</v>
      </c>
      <c r="E60" s="8">
        <v>10233.97583</v>
      </c>
      <c r="F60" s="8">
        <v>0</v>
      </c>
      <c r="G60" s="8">
        <v>0</v>
      </c>
      <c r="H60" s="8">
        <v>122807.71</v>
      </c>
    </row>
    <row r="61" ht="21" spans="1:8">
      <c r="A61" s="4" t="s">
        <v>521</v>
      </c>
      <c r="B61" s="5" t="s">
        <v>522</v>
      </c>
      <c r="C61" s="8">
        <v>1</v>
      </c>
      <c r="D61" s="8">
        <v>74158</v>
      </c>
      <c r="E61" s="8">
        <v>74158</v>
      </c>
      <c r="F61" s="8">
        <v>0</v>
      </c>
      <c r="G61" s="8">
        <v>0</v>
      </c>
      <c r="H61" s="8">
        <v>889896</v>
      </c>
    </row>
    <row r="62" ht="25" customHeight="1" spans="1:8">
      <c r="A62" s="9" t="s">
        <v>504</v>
      </c>
      <c r="B62" s="9"/>
      <c r="C62" s="15" t="s">
        <v>387</v>
      </c>
      <c r="D62" s="15">
        <f>SUBTOTAL(9,D46:D61)</f>
        <v>822744.89218</v>
      </c>
      <c r="E62" s="15" t="s">
        <v>387</v>
      </c>
      <c r="F62" s="15" t="s">
        <v>387</v>
      </c>
      <c r="G62" s="15" t="s">
        <v>387</v>
      </c>
      <c r="H62" s="15">
        <f>SUBTOTAL(9,H46:H61)</f>
        <v>38846939.52</v>
      </c>
    </row>
  </sheetData>
  <sheetProtection password="AD10" sheet="1" objects="1" scenarios="1"/>
  <mergeCells count="39">
    <mergeCell ref="A2:B2"/>
    <mergeCell ref="C2:H2"/>
    <mergeCell ref="A3:B3"/>
    <mergeCell ref="C3:H3"/>
    <mergeCell ref="A4:H4"/>
    <mergeCell ref="D6:G6"/>
    <mergeCell ref="E7:G7"/>
    <mergeCell ref="A18:B18"/>
    <mergeCell ref="A20:B20"/>
    <mergeCell ref="C20:H20"/>
    <mergeCell ref="A21:B21"/>
    <mergeCell ref="C21:H21"/>
    <mergeCell ref="A22:H22"/>
    <mergeCell ref="D24:G24"/>
    <mergeCell ref="E25:G25"/>
    <mergeCell ref="A36:B36"/>
    <mergeCell ref="A38:B38"/>
    <mergeCell ref="C38:H38"/>
    <mergeCell ref="A39:B39"/>
    <mergeCell ref="C39:H39"/>
    <mergeCell ref="A40:H40"/>
    <mergeCell ref="D42:G42"/>
    <mergeCell ref="E43:G43"/>
    <mergeCell ref="A62:B62"/>
    <mergeCell ref="A6:A8"/>
    <mergeCell ref="A24:A26"/>
    <mergeCell ref="A42:A44"/>
    <mergeCell ref="B6:B8"/>
    <mergeCell ref="B24:B26"/>
    <mergeCell ref="B42:B44"/>
    <mergeCell ref="C6:C8"/>
    <mergeCell ref="C24:C26"/>
    <mergeCell ref="C42:C44"/>
    <mergeCell ref="D7:D8"/>
    <mergeCell ref="D25:D26"/>
    <mergeCell ref="D43:D44"/>
    <mergeCell ref="H6:H8"/>
    <mergeCell ref="H24:H26"/>
    <mergeCell ref="H42:H44"/>
  </mergeCells>
  <pageMargins left="0.4" right="0.4" top="0.4" bottom="0.4" header="0.1" footer="0.1"/>
  <pageSetup paperSize="9" scale="82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8"/>
  <sheetViews>
    <sheetView tabSelected="1" workbookViewId="0">
      <selection activeCell="D18" sqref="D18"/>
    </sheetView>
  </sheetViews>
  <sheetFormatPr defaultColWidth="9" defaultRowHeight="10.5" outlineLevelCol="7"/>
  <cols>
    <col min="1" max="1" width="15.2761904761905" customWidth="1"/>
    <col min="2" max="2" width="57.2952380952381" customWidth="1"/>
    <col min="3" max="8" width="19.1047619047619" customWidth="1"/>
  </cols>
  <sheetData>
    <row r="1" ht="25" customHeight="1"/>
    <row r="2" ht="20" customHeight="1" spans="1:7">
      <c r="A2" s="6" t="s">
        <v>470</v>
      </c>
      <c r="B2" s="6"/>
      <c r="C2" s="14" t="s">
        <v>155</v>
      </c>
      <c r="D2" s="14"/>
      <c r="E2" s="14"/>
      <c r="F2" s="14"/>
      <c r="G2" s="14"/>
    </row>
    <row r="3" ht="20" customHeight="1" spans="1:7">
      <c r="A3" s="6" t="s">
        <v>471</v>
      </c>
      <c r="B3" s="6"/>
      <c r="C3" s="14" t="s">
        <v>472</v>
      </c>
      <c r="D3" s="14"/>
      <c r="E3" s="14"/>
      <c r="F3" s="14"/>
      <c r="G3" s="14"/>
    </row>
    <row r="4" ht="15" customHeight="1"/>
    <row r="5" ht="25" customHeight="1" spans="1:7">
      <c r="A5" s="13" t="s">
        <v>523</v>
      </c>
      <c r="B5" s="13"/>
      <c r="C5" s="13"/>
      <c r="D5" s="13"/>
      <c r="E5" s="13"/>
      <c r="F5" s="13"/>
      <c r="G5" s="13"/>
    </row>
    <row r="6" ht="15" customHeight="1"/>
    <row r="7" ht="50" customHeight="1" spans="1:7">
      <c r="A7" s="4" t="s">
        <v>378</v>
      </c>
      <c r="B7" s="4" t="s">
        <v>524</v>
      </c>
      <c r="C7" s="4"/>
      <c r="D7" s="4" t="s">
        <v>525</v>
      </c>
      <c r="E7" s="4" t="s">
        <v>526</v>
      </c>
      <c r="F7" s="4" t="s">
        <v>527</v>
      </c>
      <c r="G7" s="4" t="s">
        <v>528</v>
      </c>
    </row>
    <row r="8" ht="15" customHeight="1" spans="1:7">
      <c r="A8" s="4">
        <v>1</v>
      </c>
      <c r="B8" s="4">
        <v>2</v>
      </c>
      <c r="C8" s="4"/>
      <c r="D8" s="4">
        <v>3</v>
      </c>
      <c r="E8" s="4">
        <v>4</v>
      </c>
      <c r="F8" s="4">
        <v>5</v>
      </c>
      <c r="G8" s="4">
        <v>6</v>
      </c>
    </row>
    <row r="9" ht="40" customHeight="1" spans="1:7">
      <c r="A9" s="4" t="s">
        <v>384</v>
      </c>
      <c r="B9" s="5" t="s">
        <v>529</v>
      </c>
      <c r="C9" s="5"/>
      <c r="D9" s="8">
        <v>100</v>
      </c>
      <c r="E9" s="8">
        <v>20</v>
      </c>
      <c r="F9" s="8">
        <v>4.6</v>
      </c>
      <c r="G9" s="8">
        <v>9200</v>
      </c>
    </row>
    <row r="10" ht="40" customHeight="1" spans="1:7">
      <c r="A10" s="4" t="s">
        <v>483</v>
      </c>
      <c r="B10" s="5" t="s">
        <v>530</v>
      </c>
      <c r="C10" s="5"/>
      <c r="D10" s="8">
        <v>1400</v>
      </c>
      <c r="E10" s="8">
        <v>4</v>
      </c>
      <c r="F10" s="8">
        <v>7</v>
      </c>
      <c r="G10" s="8">
        <v>39200</v>
      </c>
    </row>
    <row r="11" ht="40" customHeight="1" spans="1:7">
      <c r="A11" s="4" t="s">
        <v>484</v>
      </c>
      <c r="B11" s="5" t="s">
        <v>531</v>
      </c>
      <c r="C11" s="5"/>
      <c r="D11" s="8">
        <v>5550</v>
      </c>
      <c r="E11" s="8">
        <v>8</v>
      </c>
      <c r="F11" s="8">
        <v>2</v>
      </c>
      <c r="G11" s="8">
        <v>88800</v>
      </c>
    </row>
    <row r="12" ht="40" customHeight="1" spans="1:7">
      <c r="A12" s="4" t="s">
        <v>485</v>
      </c>
      <c r="B12" s="5" t="s">
        <v>532</v>
      </c>
      <c r="C12" s="5"/>
      <c r="D12" s="8">
        <v>17600</v>
      </c>
      <c r="E12" s="8">
        <v>4</v>
      </c>
      <c r="F12" s="8">
        <v>2</v>
      </c>
      <c r="G12" s="8">
        <v>140800</v>
      </c>
    </row>
    <row r="13" ht="40" customHeight="1" spans="1:7">
      <c r="A13" s="4" t="s">
        <v>486</v>
      </c>
      <c r="B13" s="5" t="s">
        <v>533</v>
      </c>
      <c r="C13" s="5"/>
      <c r="D13" s="8">
        <v>3800</v>
      </c>
      <c r="E13" s="8">
        <v>8</v>
      </c>
      <c r="F13" s="8">
        <v>3</v>
      </c>
      <c r="G13" s="8">
        <v>91200</v>
      </c>
    </row>
    <row r="14" ht="25" customHeight="1" spans="1:7">
      <c r="A14" s="9" t="s">
        <v>504</v>
      </c>
      <c r="B14" s="9"/>
      <c r="C14" s="9"/>
      <c r="D14" s="9"/>
      <c r="E14" s="9"/>
      <c r="F14" s="9"/>
      <c r="G14" s="15">
        <v>369200</v>
      </c>
    </row>
    <row r="15" ht="25" customHeight="1"/>
    <row r="16" ht="20" customHeight="1" spans="1:7">
      <c r="A16" s="6" t="s">
        <v>470</v>
      </c>
      <c r="B16" s="6"/>
      <c r="C16" s="14" t="s">
        <v>155</v>
      </c>
      <c r="D16" s="14"/>
      <c r="E16" s="14"/>
      <c r="F16" s="14"/>
      <c r="G16" s="14"/>
    </row>
    <row r="17" ht="20" customHeight="1" spans="1:7">
      <c r="A17" s="6" t="s">
        <v>471</v>
      </c>
      <c r="B17" s="6"/>
      <c r="C17" s="14" t="s">
        <v>512</v>
      </c>
      <c r="D17" s="14"/>
      <c r="E17" s="14"/>
      <c r="F17" s="14"/>
      <c r="G17" s="14"/>
    </row>
    <row r="18" ht="15" customHeight="1"/>
    <row r="19" ht="25" customHeight="1" spans="1:7">
      <c r="A19" s="13" t="s">
        <v>523</v>
      </c>
      <c r="B19" s="13"/>
      <c r="C19" s="13"/>
      <c r="D19" s="13"/>
      <c r="E19" s="13"/>
      <c r="F19" s="13"/>
      <c r="G19" s="13"/>
    </row>
    <row r="20" ht="15" customHeight="1"/>
    <row r="21" ht="50" customHeight="1" spans="1:7">
      <c r="A21" s="4" t="s">
        <v>378</v>
      </c>
      <c r="B21" s="4" t="s">
        <v>524</v>
      </c>
      <c r="C21" s="4"/>
      <c r="D21" s="4" t="s">
        <v>525</v>
      </c>
      <c r="E21" s="4" t="s">
        <v>526</v>
      </c>
      <c r="F21" s="4" t="s">
        <v>527</v>
      </c>
      <c r="G21" s="4" t="s">
        <v>528</v>
      </c>
    </row>
    <row r="22" ht="15" customHeight="1" spans="1:7">
      <c r="A22" s="4">
        <v>1</v>
      </c>
      <c r="B22" s="4">
        <v>2</v>
      </c>
      <c r="C22" s="4"/>
      <c r="D22" s="4">
        <v>3</v>
      </c>
      <c r="E22" s="4">
        <v>4</v>
      </c>
      <c r="F22" s="4">
        <v>5</v>
      </c>
      <c r="G22" s="4">
        <v>6</v>
      </c>
    </row>
    <row r="23" ht="40" customHeight="1" spans="1:7">
      <c r="A23" s="4" t="s">
        <v>384</v>
      </c>
      <c r="B23" s="5" t="s">
        <v>529</v>
      </c>
      <c r="C23" s="5"/>
      <c r="D23" s="8">
        <v>100</v>
      </c>
      <c r="E23" s="8">
        <v>10</v>
      </c>
      <c r="F23" s="8">
        <v>3.2</v>
      </c>
      <c r="G23" s="8">
        <v>3200</v>
      </c>
    </row>
    <row r="24" ht="40" customHeight="1" spans="1:7">
      <c r="A24" s="4" t="s">
        <v>384</v>
      </c>
      <c r="B24" s="5" t="s">
        <v>529</v>
      </c>
      <c r="C24" s="5"/>
      <c r="D24" s="8">
        <v>2516.666667</v>
      </c>
      <c r="E24" s="8">
        <v>4</v>
      </c>
      <c r="F24" s="8">
        <v>3</v>
      </c>
      <c r="G24" s="8">
        <v>30200</v>
      </c>
    </row>
    <row r="25" ht="25" customHeight="1" spans="1:7">
      <c r="A25" s="9" t="s">
        <v>504</v>
      </c>
      <c r="B25" s="9"/>
      <c r="C25" s="9"/>
      <c r="D25" s="9"/>
      <c r="E25" s="9"/>
      <c r="F25" s="9"/>
      <c r="G25" s="15">
        <v>33400</v>
      </c>
    </row>
    <row r="26" ht="25" customHeight="1"/>
    <row r="27" ht="20" customHeight="1" spans="1:7">
      <c r="A27" s="6" t="s">
        <v>470</v>
      </c>
      <c r="B27" s="6"/>
      <c r="C27" s="14" t="s">
        <v>114</v>
      </c>
      <c r="D27" s="14"/>
      <c r="E27" s="14"/>
      <c r="F27" s="14"/>
      <c r="G27" s="14"/>
    </row>
    <row r="28" ht="20" customHeight="1" spans="1:7">
      <c r="A28" s="6" t="s">
        <v>471</v>
      </c>
      <c r="B28" s="6"/>
      <c r="C28" s="14" t="s">
        <v>472</v>
      </c>
      <c r="D28" s="14"/>
      <c r="E28" s="14"/>
      <c r="F28" s="14"/>
      <c r="G28" s="14"/>
    </row>
    <row r="29" ht="15" customHeight="1"/>
    <row r="30" ht="25" customHeight="1" spans="1:7">
      <c r="A30" s="13" t="s">
        <v>534</v>
      </c>
      <c r="B30" s="13"/>
      <c r="C30" s="13"/>
      <c r="D30" s="13"/>
      <c r="E30" s="13"/>
      <c r="F30" s="13"/>
      <c r="G30" s="13"/>
    </row>
    <row r="31" ht="15" customHeight="1"/>
    <row r="32" ht="50" customHeight="1" spans="1:7">
      <c r="A32" s="4" t="s">
        <v>378</v>
      </c>
      <c r="B32" s="4" t="s">
        <v>524</v>
      </c>
      <c r="C32" s="4"/>
      <c r="D32" s="4" t="s">
        <v>535</v>
      </c>
      <c r="E32" s="4" t="s">
        <v>536</v>
      </c>
      <c r="F32" s="4" t="s">
        <v>537</v>
      </c>
      <c r="G32" s="4" t="s">
        <v>528</v>
      </c>
    </row>
    <row r="33" ht="15" customHeight="1" spans="1:7">
      <c r="A33" s="4">
        <v>1</v>
      </c>
      <c r="B33" s="4">
        <v>2</v>
      </c>
      <c r="C33" s="4"/>
      <c r="D33" s="4">
        <v>3</v>
      </c>
      <c r="E33" s="4">
        <v>4</v>
      </c>
      <c r="F33" s="4">
        <v>5</v>
      </c>
      <c r="G33" s="4">
        <v>6</v>
      </c>
    </row>
    <row r="34" ht="20" customHeight="1" spans="1:7">
      <c r="A34" s="4" t="s">
        <v>384</v>
      </c>
      <c r="B34" s="5" t="s">
        <v>538</v>
      </c>
      <c r="C34" s="5"/>
      <c r="D34" s="8">
        <v>50</v>
      </c>
      <c r="E34" s="8">
        <v>4</v>
      </c>
      <c r="F34" s="8">
        <v>750</v>
      </c>
      <c r="G34" s="8">
        <v>150000</v>
      </c>
    </row>
    <row r="35" ht="25" customHeight="1" spans="1:7">
      <c r="A35" s="9" t="s">
        <v>504</v>
      </c>
      <c r="B35" s="9"/>
      <c r="C35" s="9"/>
      <c r="D35" s="9"/>
      <c r="E35" s="9"/>
      <c r="F35" s="9"/>
      <c r="G35" s="15">
        <v>150000</v>
      </c>
    </row>
    <row r="36" ht="25" customHeight="1"/>
    <row r="37" ht="20" customHeight="1" spans="1:7">
      <c r="A37" s="6" t="s">
        <v>470</v>
      </c>
      <c r="B37" s="6"/>
      <c r="C37" s="14" t="s">
        <v>114</v>
      </c>
      <c r="D37" s="14"/>
      <c r="E37" s="14"/>
      <c r="F37" s="14"/>
      <c r="G37" s="14"/>
    </row>
    <row r="38" ht="20" customHeight="1" spans="1:7">
      <c r="A38" s="6" t="s">
        <v>471</v>
      </c>
      <c r="B38" s="6"/>
      <c r="C38" s="14" t="s">
        <v>512</v>
      </c>
      <c r="D38" s="14"/>
      <c r="E38" s="14"/>
      <c r="F38" s="14"/>
      <c r="G38" s="14"/>
    </row>
    <row r="39" ht="15" customHeight="1"/>
    <row r="40" ht="25" customHeight="1" spans="1:7">
      <c r="A40" s="13" t="s">
        <v>534</v>
      </c>
      <c r="B40" s="13"/>
      <c r="C40" s="13"/>
      <c r="D40" s="13"/>
      <c r="E40" s="13"/>
      <c r="F40" s="13"/>
      <c r="G40" s="13"/>
    </row>
    <row r="41" ht="15" customHeight="1"/>
    <row r="42" ht="50" customHeight="1" spans="1:7">
      <c r="A42" s="4" t="s">
        <v>378</v>
      </c>
      <c r="B42" s="4" t="s">
        <v>524</v>
      </c>
      <c r="C42" s="4"/>
      <c r="D42" s="4" t="s">
        <v>535</v>
      </c>
      <c r="E42" s="4" t="s">
        <v>536</v>
      </c>
      <c r="F42" s="4" t="s">
        <v>537</v>
      </c>
      <c r="G42" s="4" t="s">
        <v>528</v>
      </c>
    </row>
    <row r="43" ht="15" customHeight="1" spans="1:7">
      <c r="A43" s="4">
        <v>1</v>
      </c>
      <c r="B43" s="4">
        <v>2</v>
      </c>
      <c r="C43" s="4"/>
      <c r="D43" s="4">
        <v>3</v>
      </c>
      <c r="E43" s="4">
        <v>4</v>
      </c>
      <c r="F43" s="4">
        <v>5</v>
      </c>
      <c r="G43" s="4">
        <v>6</v>
      </c>
    </row>
    <row r="44" ht="20" customHeight="1" spans="1:7">
      <c r="A44" s="4" t="s">
        <v>384</v>
      </c>
      <c r="B44" s="5" t="s">
        <v>538</v>
      </c>
      <c r="C44" s="5"/>
      <c r="D44" s="8">
        <v>50</v>
      </c>
      <c r="E44" s="8">
        <v>2</v>
      </c>
      <c r="F44" s="8">
        <v>3500</v>
      </c>
      <c r="G44" s="8">
        <v>350000</v>
      </c>
    </row>
    <row r="45" ht="25" customHeight="1" spans="1:7">
      <c r="A45" s="9" t="s">
        <v>504</v>
      </c>
      <c r="B45" s="9"/>
      <c r="C45" s="9"/>
      <c r="D45" s="9"/>
      <c r="E45" s="9"/>
      <c r="F45" s="9"/>
      <c r="G45" s="15">
        <v>350000</v>
      </c>
    </row>
    <row r="46" ht="25" customHeight="1"/>
    <row r="47" ht="20" customHeight="1" spans="1:7">
      <c r="A47" s="6" t="s">
        <v>470</v>
      </c>
      <c r="B47" s="6"/>
      <c r="C47" s="14" t="s">
        <v>155</v>
      </c>
      <c r="D47" s="14"/>
      <c r="E47" s="14"/>
      <c r="F47" s="14"/>
      <c r="G47" s="14"/>
    </row>
    <row r="48" ht="20" customHeight="1" spans="1:7">
      <c r="A48" s="6" t="s">
        <v>471</v>
      </c>
      <c r="B48" s="6"/>
      <c r="C48" s="14" t="s">
        <v>505</v>
      </c>
      <c r="D48" s="14"/>
      <c r="E48" s="14"/>
      <c r="F48" s="14"/>
      <c r="G48" s="14"/>
    </row>
    <row r="49" ht="15" customHeight="1"/>
    <row r="50" ht="25" customHeight="1" spans="1:7">
      <c r="A50" s="13" t="s">
        <v>539</v>
      </c>
      <c r="B50" s="13"/>
      <c r="C50" s="13"/>
      <c r="D50" s="13"/>
      <c r="E50" s="13"/>
      <c r="F50" s="13"/>
      <c r="G50" s="13"/>
    </row>
    <row r="51" ht="15" customHeight="1"/>
    <row r="52" ht="50" customHeight="1" spans="1:7">
      <c r="A52" s="4" t="s">
        <v>378</v>
      </c>
      <c r="B52" s="4" t="s">
        <v>524</v>
      </c>
      <c r="C52" s="4"/>
      <c r="D52" s="4" t="s">
        <v>535</v>
      </c>
      <c r="E52" s="4" t="s">
        <v>536</v>
      </c>
      <c r="F52" s="4" t="s">
        <v>537</v>
      </c>
      <c r="G52" s="4" t="s">
        <v>528</v>
      </c>
    </row>
    <row r="53" ht="15" customHeight="1" spans="1:7">
      <c r="A53" s="4">
        <v>1</v>
      </c>
      <c r="B53" s="4">
        <v>2</v>
      </c>
      <c r="C53" s="4"/>
      <c r="D53" s="4">
        <v>3</v>
      </c>
      <c r="E53" s="4">
        <v>4</v>
      </c>
      <c r="F53" s="4">
        <v>5</v>
      </c>
      <c r="G53" s="4">
        <v>6</v>
      </c>
    </row>
    <row r="54" ht="25" customHeight="1" spans="1:7">
      <c r="A54" s="9" t="s">
        <v>504</v>
      </c>
      <c r="B54" s="9"/>
      <c r="C54" s="9"/>
      <c r="D54" s="9"/>
      <c r="E54" s="9"/>
      <c r="F54" s="9"/>
      <c r="G54" s="15">
        <v>0</v>
      </c>
    </row>
    <row r="55" ht="25" customHeight="1"/>
    <row r="56" ht="20" customHeight="1" spans="1:8">
      <c r="A56" s="6" t="s">
        <v>470</v>
      </c>
      <c r="B56" s="6"/>
      <c r="C56" s="14" t="s">
        <v>194</v>
      </c>
      <c r="D56" s="14"/>
      <c r="E56" s="14"/>
      <c r="F56" s="14"/>
      <c r="G56" s="14"/>
      <c r="H56" s="14"/>
    </row>
    <row r="57" ht="20" customHeight="1" spans="1:8">
      <c r="A57" s="6" t="s">
        <v>471</v>
      </c>
      <c r="B57" s="6"/>
      <c r="C57" s="14" t="s">
        <v>512</v>
      </c>
      <c r="D57" s="14"/>
      <c r="E57" s="14"/>
      <c r="F57" s="14"/>
      <c r="G57" s="14"/>
      <c r="H57" s="14"/>
    </row>
    <row r="58" ht="15" customHeight="1"/>
    <row r="59" ht="50" customHeight="1" spans="1:8">
      <c r="A59" s="13" t="s">
        <v>540</v>
      </c>
      <c r="B59" s="13"/>
      <c r="C59" s="13"/>
      <c r="D59" s="13"/>
      <c r="E59" s="13"/>
      <c r="F59" s="13"/>
      <c r="G59" s="13"/>
      <c r="H59" s="13"/>
    </row>
    <row r="60" ht="15" customHeight="1"/>
    <row r="61" ht="50" customHeight="1" spans="1:8">
      <c r="A61" s="4" t="s">
        <v>378</v>
      </c>
      <c r="B61" s="4" t="s">
        <v>44</v>
      </c>
      <c r="C61" s="4"/>
      <c r="D61" s="4"/>
      <c r="E61" s="4" t="s">
        <v>541</v>
      </c>
      <c r="F61" s="4" t="s">
        <v>542</v>
      </c>
      <c r="G61" s="4" t="s">
        <v>543</v>
      </c>
      <c r="H61" s="4" t="s">
        <v>544</v>
      </c>
    </row>
    <row r="62" ht="15" customHeight="1" spans="1:8">
      <c r="A62" s="4">
        <v>1</v>
      </c>
      <c r="B62" s="4">
        <v>2</v>
      </c>
      <c r="C62" s="4"/>
      <c r="D62" s="4"/>
      <c r="E62" s="4">
        <v>3</v>
      </c>
      <c r="F62" s="4">
        <v>4</v>
      </c>
      <c r="G62" s="4">
        <v>5</v>
      </c>
      <c r="H62" s="4">
        <v>6</v>
      </c>
    </row>
    <row r="63" ht="25" customHeight="1" spans="1:8">
      <c r="A63" s="9" t="s">
        <v>504</v>
      </c>
      <c r="B63" s="9"/>
      <c r="C63" s="9"/>
      <c r="D63" s="9"/>
      <c r="E63" s="9"/>
      <c r="F63" s="9"/>
      <c r="G63" s="9"/>
      <c r="H63" s="15">
        <v>0</v>
      </c>
    </row>
    <row r="64" ht="25" customHeight="1"/>
    <row r="65" ht="20" customHeight="1" spans="1:8">
      <c r="A65" s="6" t="s">
        <v>470</v>
      </c>
      <c r="B65" s="6"/>
      <c r="C65" s="14" t="s">
        <v>194</v>
      </c>
      <c r="D65" s="14"/>
      <c r="E65" s="14"/>
      <c r="F65" s="14"/>
      <c r="G65" s="14"/>
      <c r="H65" s="14"/>
    </row>
    <row r="66" ht="20" customHeight="1" spans="1:8">
      <c r="A66" s="6" t="s">
        <v>471</v>
      </c>
      <c r="B66" s="6"/>
      <c r="C66" s="14" t="s">
        <v>472</v>
      </c>
      <c r="D66" s="14"/>
      <c r="E66" s="14"/>
      <c r="F66" s="14"/>
      <c r="G66" s="14"/>
      <c r="H66" s="14"/>
    </row>
    <row r="67" ht="15" customHeight="1"/>
    <row r="68" ht="50" customHeight="1" spans="1:8">
      <c r="A68" s="13" t="s">
        <v>540</v>
      </c>
      <c r="B68" s="13"/>
      <c r="C68" s="13"/>
      <c r="D68" s="13"/>
      <c r="E68" s="13"/>
      <c r="F68" s="13"/>
      <c r="G68" s="13"/>
      <c r="H68" s="13"/>
    </row>
    <row r="69" ht="15" customHeight="1"/>
    <row r="70" ht="50" customHeight="1" spans="1:8">
      <c r="A70" s="4" t="s">
        <v>378</v>
      </c>
      <c r="B70" s="4" t="s">
        <v>44</v>
      </c>
      <c r="C70" s="4"/>
      <c r="D70" s="4"/>
      <c r="E70" s="4" t="s">
        <v>541</v>
      </c>
      <c r="F70" s="4" t="s">
        <v>542</v>
      </c>
      <c r="G70" s="4" t="s">
        <v>543</v>
      </c>
      <c r="H70" s="4" t="s">
        <v>544</v>
      </c>
    </row>
    <row r="71" ht="15" customHeight="1" spans="1:8">
      <c r="A71" s="4">
        <v>1</v>
      </c>
      <c r="B71" s="4">
        <v>2</v>
      </c>
      <c r="C71" s="4"/>
      <c r="D71" s="4"/>
      <c r="E71" s="4">
        <v>3</v>
      </c>
      <c r="F71" s="4">
        <v>4</v>
      </c>
      <c r="G71" s="4">
        <v>5</v>
      </c>
      <c r="H71" s="4">
        <v>6</v>
      </c>
    </row>
    <row r="72" ht="25" customHeight="1"/>
    <row r="73" ht="25" customHeight="1" spans="1:8">
      <c r="A73" s="6" t="s">
        <v>470</v>
      </c>
      <c r="B73" s="6"/>
      <c r="C73" s="14"/>
      <c r="D73" s="14"/>
      <c r="E73" s="14"/>
      <c r="F73" s="14"/>
      <c r="G73" s="14"/>
      <c r="H73" s="14"/>
    </row>
    <row r="74" ht="25" customHeight="1" spans="1:8">
      <c r="A74" s="6" t="s">
        <v>471</v>
      </c>
      <c r="B74" s="6"/>
      <c r="C74" s="14"/>
      <c r="D74" s="14"/>
      <c r="E74" s="14"/>
      <c r="F74" s="14"/>
      <c r="G74" s="14"/>
      <c r="H74" s="14"/>
    </row>
    <row r="75" ht="15" customHeight="1"/>
    <row r="76" ht="50" customHeight="1" spans="1:8">
      <c r="A76" s="13" t="s">
        <v>545</v>
      </c>
      <c r="B76" s="13"/>
      <c r="C76" s="13"/>
      <c r="D76" s="13"/>
      <c r="E76" s="13"/>
      <c r="F76" s="13"/>
      <c r="G76" s="13"/>
      <c r="H76" s="13"/>
    </row>
    <row r="77" ht="15" customHeight="1"/>
    <row r="78" ht="50" customHeight="1" spans="1:8">
      <c r="A78" s="4" t="s">
        <v>378</v>
      </c>
      <c r="B78" s="4" t="s">
        <v>44</v>
      </c>
      <c r="C78" s="4"/>
      <c r="D78" s="4"/>
      <c r="E78" s="4" t="s">
        <v>541</v>
      </c>
      <c r="F78" s="4" t="s">
        <v>542</v>
      </c>
      <c r="G78" s="4" t="s">
        <v>543</v>
      </c>
      <c r="H78" s="4" t="s">
        <v>544</v>
      </c>
    </row>
    <row r="79" ht="25" customHeight="1" spans="1:8">
      <c r="A79" s="4" t="s">
        <v>56</v>
      </c>
      <c r="B79" s="4" t="s">
        <v>56</v>
      </c>
      <c r="C79" s="4"/>
      <c r="D79" s="4"/>
      <c r="E79" s="4" t="s">
        <v>56</v>
      </c>
      <c r="F79" s="4" t="s">
        <v>56</v>
      </c>
      <c r="G79" s="4" t="s">
        <v>56</v>
      </c>
      <c r="H79" s="4" t="s">
        <v>56</v>
      </c>
    </row>
    <row r="80" ht="25" customHeight="1"/>
    <row r="81" ht="20" customHeight="1" spans="1:7">
      <c r="A81" s="6" t="s">
        <v>470</v>
      </c>
      <c r="B81" s="6"/>
      <c r="C81" s="14" t="s">
        <v>219</v>
      </c>
      <c r="D81" s="14"/>
      <c r="E81" s="14"/>
      <c r="F81" s="14"/>
      <c r="G81" s="14"/>
    </row>
    <row r="82" ht="20" customHeight="1" spans="1:7">
      <c r="A82" s="6" t="s">
        <v>471</v>
      </c>
      <c r="B82" s="6"/>
      <c r="C82" s="14" t="s">
        <v>512</v>
      </c>
      <c r="D82" s="14"/>
      <c r="E82" s="14"/>
      <c r="F82" s="14"/>
      <c r="G82" s="14"/>
    </row>
    <row r="83" ht="15" customHeight="1"/>
    <row r="84" ht="25" customHeight="1" spans="1:7">
      <c r="A84" s="13" t="s">
        <v>546</v>
      </c>
      <c r="B84" s="13"/>
      <c r="C84" s="13"/>
      <c r="D84" s="13"/>
      <c r="E84" s="13"/>
      <c r="F84" s="13"/>
      <c r="G84" s="13"/>
    </row>
    <row r="85" ht="15" customHeight="1"/>
    <row r="86" ht="60" customHeight="1" spans="1:7">
      <c r="A86" s="4" t="s">
        <v>378</v>
      </c>
      <c r="B86" s="4" t="s">
        <v>524</v>
      </c>
      <c r="C86" s="4"/>
      <c r="D86" s="4"/>
      <c r="E86" s="4" t="s">
        <v>547</v>
      </c>
      <c r="F86" s="4" t="s">
        <v>548</v>
      </c>
      <c r="G86" s="4" t="s">
        <v>549</v>
      </c>
    </row>
    <row r="87" ht="15" customHeight="1" spans="1:7">
      <c r="A87" s="4">
        <v>1</v>
      </c>
      <c r="B87" s="4">
        <v>2</v>
      </c>
      <c r="C87" s="4"/>
      <c r="D87" s="4"/>
      <c r="E87" s="4">
        <v>3</v>
      </c>
      <c r="F87" s="4">
        <v>4</v>
      </c>
      <c r="G87" s="4">
        <v>5</v>
      </c>
    </row>
    <row r="88" ht="20" customHeight="1" spans="1:7">
      <c r="A88" s="4" t="s">
        <v>484</v>
      </c>
      <c r="B88" s="5" t="s">
        <v>550</v>
      </c>
      <c r="C88" s="5"/>
      <c r="D88" s="5"/>
      <c r="E88" s="8">
        <v>5000</v>
      </c>
      <c r="F88" s="8">
        <v>100</v>
      </c>
      <c r="G88" s="8">
        <v>5000</v>
      </c>
    </row>
    <row r="89" ht="25" customHeight="1" spans="1:7">
      <c r="A89" s="9" t="s">
        <v>504</v>
      </c>
      <c r="B89" s="9"/>
      <c r="C89" s="9"/>
      <c r="D89" s="9"/>
      <c r="E89" s="9"/>
      <c r="F89" s="9"/>
      <c r="G89" s="15">
        <v>5000</v>
      </c>
    </row>
    <row r="90" ht="25" customHeight="1"/>
    <row r="91" ht="20" customHeight="1" spans="1:7">
      <c r="A91" s="6" t="s">
        <v>470</v>
      </c>
      <c r="B91" s="6"/>
      <c r="C91" s="14" t="s">
        <v>222</v>
      </c>
      <c r="D91" s="14"/>
      <c r="E91" s="14"/>
      <c r="F91" s="14"/>
      <c r="G91" s="14"/>
    </row>
    <row r="92" ht="20" customHeight="1" spans="1:7">
      <c r="A92" s="6" t="s">
        <v>471</v>
      </c>
      <c r="B92" s="6"/>
      <c r="C92" s="14" t="s">
        <v>512</v>
      </c>
      <c r="D92" s="14"/>
      <c r="E92" s="14"/>
      <c r="F92" s="14"/>
      <c r="G92" s="14"/>
    </row>
    <row r="93" ht="15" customHeight="1"/>
    <row r="94" ht="25" customHeight="1" spans="1:7">
      <c r="A94" s="13" t="s">
        <v>546</v>
      </c>
      <c r="B94" s="13"/>
      <c r="C94" s="13"/>
      <c r="D94" s="13"/>
      <c r="E94" s="13"/>
      <c r="F94" s="13"/>
      <c r="G94" s="13"/>
    </row>
    <row r="95" ht="15" customHeight="1"/>
    <row r="96" ht="60" customHeight="1" spans="1:7">
      <c r="A96" s="4" t="s">
        <v>378</v>
      </c>
      <c r="B96" s="4" t="s">
        <v>524</v>
      </c>
      <c r="C96" s="4"/>
      <c r="D96" s="4"/>
      <c r="E96" s="4" t="s">
        <v>547</v>
      </c>
      <c r="F96" s="4" t="s">
        <v>548</v>
      </c>
      <c r="G96" s="4" t="s">
        <v>549</v>
      </c>
    </row>
    <row r="97" ht="15" customHeight="1" spans="1:7">
      <c r="A97" s="4">
        <v>1</v>
      </c>
      <c r="B97" s="4">
        <v>2</v>
      </c>
      <c r="C97" s="4"/>
      <c r="D97" s="4"/>
      <c r="E97" s="4">
        <v>3</v>
      </c>
      <c r="F97" s="4">
        <v>4</v>
      </c>
      <c r="G97" s="4">
        <v>5</v>
      </c>
    </row>
    <row r="98" ht="20" customHeight="1" spans="1:7">
      <c r="A98" s="4" t="s">
        <v>484</v>
      </c>
      <c r="B98" s="5" t="s">
        <v>550</v>
      </c>
      <c r="C98" s="5"/>
      <c r="D98" s="5"/>
      <c r="E98" s="8">
        <v>5000</v>
      </c>
      <c r="F98" s="8">
        <v>100</v>
      </c>
      <c r="G98" s="8">
        <v>5000</v>
      </c>
    </row>
    <row r="99" ht="25" customHeight="1" spans="1:7">
      <c r="A99" s="9" t="s">
        <v>504</v>
      </c>
      <c r="B99" s="9"/>
      <c r="C99" s="9"/>
      <c r="D99" s="9"/>
      <c r="E99" s="9"/>
      <c r="F99" s="9"/>
      <c r="G99" s="15">
        <v>5000</v>
      </c>
    </row>
    <row r="100" ht="25" customHeight="1"/>
    <row r="101" ht="20" customHeight="1" spans="1:7">
      <c r="A101" s="6" t="s">
        <v>470</v>
      </c>
      <c r="B101" s="6"/>
      <c r="C101" s="14" t="s">
        <v>215</v>
      </c>
      <c r="D101" s="14"/>
      <c r="E101" s="14"/>
      <c r="F101" s="14"/>
      <c r="G101" s="14"/>
    </row>
    <row r="102" ht="20" customHeight="1" spans="1:7">
      <c r="A102" s="6" t="s">
        <v>471</v>
      </c>
      <c r="B102" s="6"/>
      <c r="C102" s="14" t="s">
        <v>512</v>
      </c>
      <c r="D102" s="14"/>
      <c r="E102" s="14"/>
      <c r="F102" s="14"/>
      <c r="G102" s="14"/>
    </row>
    <row r="103" ht="15" customHeight="1"/>
    <row r="104" ht="25" customHeight="1" spans="1:7">
      <c r="A104" s="13" t="s">
        <v>546</v>
      </c>
      <c r="B104" s="13"/>
      <c r="C104" s="13"/>
      <c r="D104" s="13"/>
      <c r="E104" s="13"/>
      <c r="F104" s="13"/>
      <c r="G104" s="13"/>
    </row>
    <row r="105" ht="15" customHeight="1"/>
    <row r="106" ht="60" customHeight="1" spans="1:7">
      <c r="A106" s="4" t="s">
        <v>378</v>
      </c>
      <c r="B106" s="4" t="s">
        <v>524</v>
      </c>
      <c r="C106" s="4"/>
      <c r="D106" s="4"/>
      <c r="E106" s="4" t="s">
        <v>547</v>
      </c>
      <c r="F106" s="4" t="s">
        <v>548</v>
      </c>
      <c r="G106" s="4" t="s">
        <v>549</v>
      </c>
    </row>
    <row r="107" ht="15" customHeight="1" spans="1:7">
      <c r="A107" s="4">
        <v>1</v>
      </c>
      <c r="B107" s="4">
        <v>2</v>
      </c>
      <c r="C107" s="4"/>
      <c r="D107" s="4"/>
      <c r="E107" s="4">
        <v>3</v>
      </c>
      <c r="F107" s="4">
        <v>4</v>
      </c>
      <c r="G107" s="4">
        <v>5</v>
      </c>
    </row>
    <row r="108" ht="20" customHeight="1" spans="1:7">
      <c r="A108" s="4" t="s">
        <v>384</v>
      </c>
      <c r="B108" s="5" t="s">
        <v>551</v>
      </c>
      <c r="C108" s="5"/>
      <c r="D108" s="5"/>
      <c r="E108" s="8">
        <v>9546939.09</v>
      </c>
      <c r="F108" s="8">
        <v>2.2</v>
      </c>
      <c r="G108" s="8">
        <v>210032.66</v>
      </c>
    </row>
    <row r="109" ht="20" customHeight="1" spans="1:7">
      <c r="A109" s="4" t="s">
        <v>483</v>
      </c>
      <c r="B109" s="5" t="s">
        <v>552</v>
      </c>
      <c r="C109" s="5"/>
      <c r="D109" s="5"/>
      <c r="E109" s="8">
        <v>40000000</v>
      </c>
      <c r="F109" s="8">
        <v>1.5</v>
      </c>
      <c r="G109" s="8">
        <v>600000</v>
      </c>
    </row>
    <row r="110" ht="25" customHeight="1" spans="1:7">
      <c r="A110" s="9" t="s">
        <v>504</v>
      </c>
      <c r="B110" s="9"/>
      <c r="C110" s="9"/>
      <c r="D110" s="9"/>
      <c r="E110" s="9"/>
      <c r="F110" s="9"/>
      <c r="G110" s="15">
        <v>810032.66</v>
      </c>
    </row>
    <row r="111" ht="25" customHeight="1"/>
    <row r="112" ht="20" customHeight="1" spans="1:7">
      <c r="A112" s="6" t="s">
        <v>470</v>
      </c>
      <c r="B112" s="6"/>
      <c r="C112" s="14" t="s">
        <v>222</v>
      </c>
      <c r="D112" s="14"/>
      <c r="E112" s="14"/>
      <c r="F112" s="14"/>
      <c r="G112" s="14"/>
    </row>
    <row r="113" ht="20" customHeight="1" spans="1:7">
      <c r="A113" s="6" t="s">
        <v>471</v>
      </c>
      <c r="B113" s="6"/>
      <c r="C113" s="14" t="s">
        <v>472</v>
      </c>
      <c r="D113" s="14"/>
      <c r="E113" s="14"/>
      <c r="F113" s="14"/>
      <c r="G113" s="14"/>
    </row>
    <row r="114" ht="15" customHeight="1"/>
    <row r="115" ht="25" customHeight="1" spans="1:7">
      <c r="A115" s="13" t="s">
        <v>553</v>
      </c>
      <c r="B115" s="13"/>
      <c r="C115" s="13"/>
      <c r="D115" s="13"/>
      <c r="E115" s="13"/>
      <c r="F115" s="13"/>
      <c r="G115" s="13"/>
    </row>
    <row r="116" ht="15" customHeight="1"/>
    <row r="117" ht="60" customHeight="1" spans="1:7">
      <c r="A117" s="4" t="s">
        <v>378</v>
      </c>
      <c r="B117" s="4" t="s">
        <v>524</v>
      </c>
      <c r="C117" s="4"/>
      <c r="D117" s="4"/>
      <c r="E117" s="4" t="s">
        <v>547</v>
      </c>
      <c r="F117" s="4" t="s">
        <v>548</v>
      </c>
      <c r="G117" s="4" t="s">
        <v>549</v>
      </c>
    </row>
    <row r="118" ht="15" customHeight="1" spans="1:7">
      <c r="A118" s="4">
        <v>1</v>
      </c>
      <c r="B118" s="4">
        <v>2</v>
      </c>
      <c r="C118" s="4"/>
      <c r="D118" s="4"/>
      <c r="E118" s="4">
        <v>3</v>
      </c>
      <c r="F118" s="4">
        <v>4</v>
      </c>
      <c r="G118" s="4">
        <v>5</v>
      </c>
    </row>
    <row r="119" ht="20" customHeight="1" spans="1:7">
      <c r="A119" s="4" t="s">
        <v>484</v>
      </c>
      <c r="B119" s="5" t="s">
        <v>550</v>
      </c>
      <c r="C119" s="5"/>
      <c r="D119" s="5"/>
      <c r="E119" s="8">
        <v>20000</v>
      </c>
      <c r="F119" s="8">
        <v>100</v>
      </c>
      <c r="G119" s="8">
        <v>20000</v>
      </c>
    </row>
    <row r="120" ht="20" customHeight="1" spans="1:7">
      <c r="A120" s="4" t="s">
        <v>484</v>
      </c>
      <c r="B120" s="5" t="s">
        <v>550</v>
      </c>
      <c r="C120" s="5"/>
      <c r="D120" s="5"/>
      <c r="E120" s="8">
        <v>10000</v>
      </c>
      <c r="F120" s="8">
        <v>100</v>
      </c>
      <c r="G120" s="8">
        <v>10000</v>
      </c>
    </row>
    <row r="121" ht="20" customHeight="1" spans="1:7">
      <c r="A121" s="4" t="s">
        <v>484</v>
      </c>
      <c r="B121" s="5" t="s">
        <v>550</v>
      </c>
      <c r="C121" s="5"/>
      <c r="D121" s="5"/>
      <c r="E121" s="8">
        <v>10000</v>
      </c>
      <c r="F121" s="8">
        <v>100</v>
      </c>
      <c r="G121" s="8">
        <v>10000</v>
      </c>
    </row>
    <row r="122" ht="25" customHeight="1" spans="1:7">
      <c r="A122" s="9" t="s">
        <v>504</v>
      </c>
      <c r="B122" s="9"/>
      <c r="C122" s="9"/>
      <c r="D122" s="9"/>
      <c r="E122" s="9"/>
      <c r="F122" s="9"/>
      <c r="G122" s="15">
        <v>40000</v>
      </c>
    </row>
    <row r="123" ht="25" customHeight="1"/>
    <row r="124" ht="25" customHeight="1" spans="1:7">
      <c r="A124" s="6" t="s">
        <v>470</v>
      </c>
      <c r="B124" s="6"/>
      <c r="C124" s="14"/>
      <c r="D124" s="14"/>
      <c r="E124" s="14"/>
      <c r="F124" s="14"/>
      <c r="G124" s="14"/>
    </row>
    <row r="125" ht="25" customHeight="1" spans="1:7">
      <c r="A125" s="6" t="s">
        <v>471</v>
      </c>
      <c r="B125" s="6"/>
      <c r="C125" s="14"/>
      <c r="D125" s="14"/>
      <c r="E125" s="14"/>
      <c r="F125" s="14"/>
      <c r="G125" s="14"/>
    </row>
    <row r="126" ht="15" customHeight="1"/>
    <row r="127" ht="25" customHeight="1" spans="1:7">
      <c r="A127" s="13" t="s">
        <v>554</v>
      </c>
      <c r="B127" s="13"/>
      <c r="C127" s="13"/>
      <c r="D127" s="13"/>
      <c r="E127" s="13"/>
      <c r="F127" s="13"/>
      <c r="G127" s="13"/>
    </row>
    <row r="128" ht="15" customHeight="1"/>
    <row r="129" ht="50" customHeight="1" spans="1:7">
      <c r="A129" s="4" t="s">
        <v>378</v>
      </c>
      <c r="B129" s="4" t="s">
        <v>44</v>
      </c>
      <c r="C129" s="4"/>
      <c r="D129" s="4"/>
      <c r="E129" s="4" t="s">
        <v>542</v>
      </c>
      <c r="F129" s="4" t="s">
        <v>543</v>
      </c>
      <c r="G129" s="4" t="s">
        <v>544</v>
      </c>
    </row>
    <row r="130" ht="25" customHeight="1" spans="1:7">
      <c r="A130" s="4" t="s">
        <v>56</v>
      </c>
      <c r="B130" s="4" t="s">
        <v>56</v>
      </c>
      <c r="C130" s="4"/>
      <c r="D130" s="4"/>
      <c r="E130" s="4" t="s">
        <v>56</v>
      </c>
      <c r="F130" s="4" t="s">
        <v>56</v>
      </c>
      <c r="G130" s="4" t="s">
        <v>56</v>
      </c>
    </row>
    <row r="131" ht="25" customHeight="1"/>
    <row r="132" ht="25" customHeight="1" spans="1:7">
      <c r="A132" s="6" t="s">
        <v>470</v>
      </c>
      <c r="B132" s="6"/>
      <c r="C132" s="14"/>
      <c r="D132" s="14"/>
      <c r="E132" s="14"/>
      <c r="F132" s="14"/>
      <c r="G132" s="14"/>
    </row>
    <row r="133" ht="25" customHeight="1" spans="1:7">
      <c r="A133" s="6" t="s">
        <v>471</v>
      </c>
      <c r="B133" s="6"/>
      <c r="C133" s="14"/>
      <c r="D133" s="14"/>
      <c r="E133" s="14"/>
      <c r="F133" s="14"/>
      <c r="G133" s="14"/>
    </row>
    <row r="134" ht="15" customHeight="1"/>
    <row r="135" ht="25" customHeight="1" spans="1:7">
      <c r="A135" s="13" t="s">
        <v>555</v>
      </c>
      <c r="B135" s="13"/>
      <c r="C135" s="13"/>
      <c r="D135" s="13"/>
      <c r="E135" s="13"/>
      <c r="F135" s="13"/>
      <c r="G135" s="13"/>
    </row>
    <row r="136" ht="15" customHeight="1"/>
    <row r="137" ht="50" customHeight="1" spans="1:7">
      <c r="A137" s="4" t="s">
        <v>378</v>
      </c>
      <c r="B137" s="4" t="s">
        <v>44</v>
      </c>
      <c r="C137" s="4"/>
      <c r="D137" s="4"/>
      <c r="E137" s="4" t="s">
        <v>542</v>
      </c>
      <c r="F137" s="4" t="s">
        <v>543</v>
      </c>
      <c r="G137" s="4" t="s">
        <v>544</v>
      </c>
    </row>
    <row r="138" ht="25" customHeight="1" spans="1:7">
      <c r="A138" s="4" t="s">
        <v>56</v>
      </c>
      <c r="B138" s="4" t="s">
        <v>56</v>
      </c>
      <c r="C138" s="4"/>
      <c r="D138" s="4"/>
      <c r="E138" s="4" t="s">
        <v>56</v>
      </c>
      <c r="F138" s="4" t="s">
        <v>56</v>
      </c>
      <c r="G138" s="4" t="s">
        <v>56</v>
      </c>
    </row>
  </sheetData>
  <sheetProtection password="AD10" sheet="1" objects="1" scenarios="1"/>
  <mergeCells count="124">
    <mergeCell ref="A2:B2"/>
    <mergeCell ref="C2:G2"/>
    <mergeCell ref="A3:B3"/>
    <mergeCell ref="C3:G3"/>
    <mergeCell ref="A5:G5"/>
    <mergeCell ref="B7:C7"/>
    <mergeCell ref="B8:C8"/>
    <mergeCell ref="B9:C9"/>
    <mergeCell ref="B10:C10"/>
    <mergeCell ref="B11:C11"/>
    <mergeCell ref="B12:C12"/>
    <mergeCell ref="B13:C13"/>
    <mergeCell ref="A14:F14"/>
    <mergeCell ref="A16:B16"/>
    <mergeCell ref="C16:G16"/>
    <mergeCell ref="A17:B17"/>
    <mergeCell ref="C17:G17"/>
    <mergeCell ref="A19:G19"/>
    <mergeCell ref="B21:C21"/>
    <mergeCell ref="B22:C22"/>
    <mergeCell ref="B23:C23"/>
    <mergeCell ref="B24:C24"/>
    <mergeCell ref="A25:F25"/>
    <mergeCell ref="A27:B27"/>
    <mergeCell ref="C27:G27"/>
    <mergeCell ref="A28:B28"/>
    <mergeCell ref="C28:G28"/>
    <mergeCell ref="A30:G30"/>
    <mergeCell ref="B32:C32"/>
    <mergeCell ref="B33:C33"/>
    <mergeCell ref="B34:C34"/>
    <mergeCell ref="A35:F35"/>
    <mergeCell ref="A37:B37"/>
    <mergeCell ref="C37:G37"/>
    <mergeCell ref="A38:B38"/>
    <mergeCell ref="C38:G38"/>
    <mergeCell ref="A40:G40"/>
    <mergeCell ref="B42:C42"/>
    <mergeCell ref="B43:C43"/>
    <mergeCell ref="B44:C44"/>
    <mergeCell ref="A45:F45"/>
    <mergeCell ref="A47:B47"/>
    <mergeCell ref="C47:G47"/>
    <mergeCell ref="A48:B48"/>
    <mergeCell ref="C48:G48"/>
    <mergeCell ref="A50:G50"/>
    <mergeCell ref="B52:C52"/>
    <mergeCell ref="B53:C53"/>
    <mergeCell ref="A54:F54"/>
    <mergeCell ref="A56:B56"/>
    <mergeCell ref="C56:H56"/>
    <mergeCell ref="A57:B57"/>
    <mergeCell ref="C57:H57"/>
    <mergeCell ref="A59:H59"/>
    <mergeCell ref="B61:D61"/>
    <mergeCell ref="B62:D62"/>
    <mergeCell ref="A63:G63"/>
    <mergeCell ref="A65:B65"/>
    <mergeCell ref="C65:H65"/>
    <mergeCell ref="A66:B66"/>
    <mergeCell ref="C66:H66"/>
    <mergeCell ref="A68:H68"/>
    <mergeCell ref="B70:D70"/>
    <mergeCell ref="B71:D71"/>
    <mergeCell ref="A73:B73"/>
    <mergeCell ref="C73:H73"/>
    <mergeCell ref="A74:B74"/>
    <mergeCell ref="C74:H74"/>
    <mergeCell ref="A76:H76"/>
    <mergeCell ref="B78:D78"/>
    <mergeCell ref="B79:D79"/>
    <mergeCell ref="A81:B81"/>
    <mergeCell ref="C81:G81"/>
    <mergeCell ref="A82:B82"/>
    <mergeCell ref="C82:G82"/>
    <mergeCell ref="A84:G84"/>
    <mergeCell ref="B86:D86"/>
    <mergeCell ref="B87:D87"/>
    <mergeCell ref="B88:D88"/>
    <mergeCell ref="A89:F89"/>
    <mergeCell ref="A91:B91"/>
    <mergeCell ref="C91:G91"/>
    <mergeCell ref="A92:B92"/>
    <mergeCell ref="C92:G92"/>
    <mergeCell ref="A94:G94"/>
    <mergeCell ref="B96:D96"/>
    <mergeCell ref="B97:D97"/>
    <mergeCell ref="B98:D98"/>
    <mergeCell ref="A99:F99"/>
    <mergeCell ref="A101:B101"/>
    <mergeCell ref="C101:G101"/>
    <mergeCell ref="A102:B102"/>
    <mergeCell ref="C102:G102"/>
    <mergeCell ref="A104:G104"/>
    <mergeCell ref="B106:D106"/>
    <mergeCell ref="B107:D107"/>
    <mergeCell ref="B108:D108"/>
    <mergeCell ref="B109:D109"/>
    <mergeCell ref="A110:F110"/>
    <mergeCell ref="A112:B112"/>
    <mergeCell ref="C112:G112"/>
    <mergeCell ref="A113:B113"/>
    <mergeCell ref="C113:G113"/>
    <mergeCell ref="A115:G115"/>
    <mergeCell ref="B117:D117"/>
    <mergeCell ref="B118:D118"/>
    <mergeCell ref="B119:D119"/>
    <mergeCell ref="B120:D120"/>
    <mergeCell ref="B121:D121"/>
    <mergeCell ref="A122:F122"/>
    <mergeCell ref="A124:B124"/>
    <mergeCell ref="C124:G124"/>
    <mergeCell ref="A125:B125"/>
    <mergeCell ref="C125:G125"/>
    <mergeCell ref="A127:G127"/>
    <mergeCell ref="B129:D129"/>
    <mergeCell ref="B130:D130"/>
    <mergeCell ref="A132:B132"/>
    <mergeCell ref="C132:G132"/>
    <mergeCell ref="A133:B133"/>
    <mergeCell ref="C133:G133"/>
    <mergeCell ref="A135:G135"/>
    <mergeCell ref="B137:D137"/>
    <mergeCell ref="B138:D138"/>
  </mergeCells>
  <pageMargins left="0.4" right="0.4" top="0.4" bottom="0.4" header="0.1" footer="0.1"/>
  <pageSetup paperSize="9" scale="81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6"/>
  <sheetViews>
    <sheetView tabSelected="1" workbookViewId="0">
      <selection activeCell="A18" sqref="A18:D18"/>
    </sheetView>
  </sheetViews>
  <sheetFormatPr defaultColWidth="9" defaultRowHeight="10.5" outlineLevelCol="6"/>
  <cols>
    <col min="1" max="1" width="15.2761904761905" customWidth="1"/>
    <col min="2" max="2" width="57.2952380952381" customWidth="1"/>
    <col min="3" max="7" width="19.1047619047619" customWidth="1"/>
  </cols>
  <sheetData>
    <row r="1" ht="25" customHeight="1"/>
    <row r="2" ht="30" customHeight="1" spans="1:7">
      <c r="A2" s="6" t="s">
        <v>470</v>
      </c>
      <c r="B2" s="6"/>
      <c r="C2" s="14" t="s">
        <v>179</v>
      </c>
      <c r="D2" s="14"/>
      <c r="E2" s="14"/>
      <c r="F2" s="14"/>
      <c r="G2" s="14"/>
    </row>
    <row r="3" ht="30" customHeight="1" spans="1:7">
      <c r="A3" s="6" t="s">
        <v>471</v>
      </c>
      <c r="B3" s="6"/>
      <c r="C3" s="14" t="s">
        <v>512</v>
      </c>
      <c r="D3" s="14"/>
      <c r="E3" s="14"/>
      <c r="F3" s="14"/>
      <c r="G3" s="14"/>
    </row>
    <row r="4" ht="15" customHeight="1"/>
    <row r="5" ht="50" customHeight="1" spans="1:7">
      <c r="A5" s="13" t="s">
        <v>556</v>
      </c>
      <c r="B5" s="13"/>
      <c r="C5" s="13"/>
      <c r="D5" s="13"/>
      <c r="E5" s="13"/>
      <c r="F5" s="13"/>
      <c r="G5" s="13"/>
    </row>
    <row r="6" ht="15" customHeight="1"/>
    <row r="7" ht="50" customHeight="1" spans="1:7">
      <c r="A7" s="4" t="s">
        <v>44</v>
      </c>
      <c r="B7" s="4"/>
      <c r="C7" s="4"/>
      <c r="D7" s="4"/>
      <c r="E7" s="4" t="s">
        <v>45</v>
      </c>
      <c r="F7" s="4" t="s">
        <v>557</v>
      </c>
      <c r="G7" s="4" t="s">
        <v>558</v>
      </c>
    </row>
    <row r="8" ht="15" customHeight="1" spans="1:7">
      <c r="A8" s="4">
        <v>1</v>
      </c>
      <c r="B8" s="4"/>
      <c r="C8" s="4"/>
      <c r="D8" s="4"/>
      <c r="E8" s="4">
        <v>2</v>
      </c>
      <c r="F8" s="4">
        <v>3</v>
      </c>
      <c r="G8" s="4">
        <v>4</v>
      </c>
    </row>
    <row r="9" ht="30" customHeight="1" spans="1:7">
      <c r="A9" s="5" t="s">
        <v>559</v>
      </c>
      <c r="B9" s="5"/>
      <c r="C9" s="5"/>
      <c r="D9" s="5"/>
      <c r="E9" s="4" t="s">
        <v>560</v>
      </c>
      <c r="F9" s="4" t="s">
        <v>56</v>
      </c>
      <c r="G9" s="8">
        <f>G10+G11+G12+G14</f>
        <v>11654081.86</v>
      </c>
    </row>
    <row r="10" ht="30" customHeight="1" spans="1:7">
      <c r="A10" s="5" t="s">
        <v>561</v>
      </c>
      <c r="B10" s="5"/>
      <c r="C10" s="5"/>
      <c r="D10" s="5"/>
      <c r="E10" s="4" t="s">
        <v>562</v>
      </c>
      <c r="F10" s="8">
        <v>38846939.52</v>
      </c>
      <c r="G10" s="8">
        <v>11654081.86</v>
      </c>
    </row>
    <row r="11" ht="30" customHeight="1" spans="1:7">
      <c r="A11" s="5" t="s">
        <v>563</v>
      </c>
      <c r="B11" s="5"/>
      <c r="C11" s="5"/>
      <c r="D11" s="5"/>
      <c r="E11" s="4" t="s">
        <v>564</v>
      </c>
      <c r="F11" s="8"/>
      <c r="G11" s="8"/>
    </row>
    <row r="12" ht="30" customHeight="1" spans="1:7">
      <c r="A12" s="5" t="s">
        <v>565</v>
      </c>
      <c r="B12" s="5"/>
      <c r="C12" s="5"/>
      <c r="D12" s="5"/>
      <c r="E12" s="4" t="s">
        <v>566</v>
      </c>
      <c r="F12" s="4" t="s">
        <v>56</v>
      </c>
      <c r="G12" s="8"/>
    </row>
    <row r="13" ht="30" customHeight="1" spans="1:7">
      <c r="A13" s="5" t="s">
        <v>567</v>
      </c>
      <c r="B13" s="5"/>
      <c r="C13" s="5"/>
      <c r="D13" s="5"/>
      <c r="E13" s="4" t="s">
        <v>568</v>
      </c>
      <c r="F13" s="8"/>
      <c r="G13" s="8"/>
    </row>
    <row r="14" ht="30" customHeight="1" spans="1:7">
      <c r="A14" s="5" t="s">
        <v>569</v>
      </c>
      <c r="B14" s="5"/>
      <c r="C14" s="5"/>
      <c r="D14" s="5"/>
      <c r="E14" s="4" t="s">
        <v>570</v>
      </c>
      <c r="F14" s="4" t="s">
        <v>56</v>
      </c>
      <c r="G14" s="8"/>
    </row>
    <row r="15" ht="30" customHeight="1" spans="1:7">
      <c r="A15" s="5" t="s">
        <v>567</v>
      </c>
      <c r="B15" s="5"/>
      <c r="C15" s="5"/>
      <c r="D15" s="5"/>
      <c r="E15" s="4" t="s">
        <v>571</v>
      </c>
      <c r="F15" s="8"/>
      <c r="G15" s="8"/>
    </row>
    <row r="16" ht="30" customHeight="1" spans="1:7">
      <c r="A16" s="5" t="s">
        <v>572</v>
      </c>
      <c r="B16" s="5"/>
      <c r="C16" s="5"/>
      <c r="D16" s="5"/>
      <c r="E16" s="4" t="s">
        <v>573</v>
      </c>
      <c r="F16" s="4" t="s">
        <v>56</v>
      </c>
      <c r="G16" s="8">
        <f>G17+G18</f>
        <v>77693.88</v>
      </c>
    </row>
    <row r="17" ht="30" customHeight="1" spans="1:7">
      <c r="A17" s="5" t="s">
        <v>574</v>
      </c>
      <c r="B17" s="5"/>
      <c r="C17" s="5"/>
      <c r="D17" s="5"/>
      <c r="E17" s="4" t="s">
        <v>575</v>
      </c>
      <c r="F17" s="8">
        <v>38846939.52</v>
      </c>
      <c r="G17" s="8">
        <v>77693.88</v>
      </c>
    </row>
    <row r="18" ht="30" customHeight="1" spans="1:7">
      <c r="A18" s="5" t="s">
        <v>576</v>
      </c>
      <c r="B18" s="5"/>
      <c r="C18" s="5"/>
      <c r="D18" s="5"/>
      <c r="E18" s="4" t="s">
        <v>577</v>
      </c>
      <c r="F18" s="8"/>
      <c r="G18" s="8"/>
    </row>
    <row r="19" ht="30" customHeight="1" spans="1:7">
      <c r="A19" s="5" t="s">
        <v>578</v>
      </c>
      <c r="B19" s="5"/>
      <c r="C19" s="5"/>
      <c r="D19" s="5"/>
      <c r="E19" s="4" t="s">
        <v>579</v>
      </c>
      <c r="F19" s="4" t="s">
        <v>56</v>
      </c>
      <c r="G19" s="8">
        <f>G20+G21</f>
        <v>0</v>
      </c>
    </row>
    <row r="20" ht="30" customHeight="1" spans="1:7">
      <c r="A20" s="5" t="s">
        <v>580</v>
      </c>
      <c r="B20" s="5"/>
      <c r="C20" s="5"/>
      <c r="D20" s="5"/>
      <c r="E20" s="4" t="s">
        <v>581</v>
      </c>
      <c r="F20" s="8"/>
      <c r="G20" s="8"/>
    </row>
    <row r="21" ht="30" customHeight="1" spans="1:7">
      <c r="A21" s="5" t="s">
        <v>582</v>
      </c>
      <c r="B21" s="5"/>
      <c r="C21" s="5"/>
      <c r="D21" s="5"/>
      <c r="E21" s="4" t="s">
        <v>583</v>
      </c>
      <c r="F21" s="8"/>
      <c r="G21" s="8"/>
    </row>
    <row r="22" ht="30" customHeight="1" spans="1:7">
      <c r="A22" s="4" t="s">
        <v>584</v>
      </c>
      <c r="B22" s="4"/>
      <c r="C22" s="4"/>
      <c r="D22" s="4"/>
      <c r="E22" s="4" t="s">
        <v>56</v>
      </c>
      <c r="F22" s="4" t="s">
        <v>56</v>
      </c>
      <c r="G22" s="8">
        <f>G9+G16+G19</f>
        <v>11731775.74</v>
      </c>
    </row>
    <row r="23" ht="25" customHeight="1"/>
    <row r="24" ht="30" customHeight="1" spans="1:7">
      <c r="A24" s="6" t="s">
        <v>470</v>
      </c>
      <c r="B24" s="6"/>
      <c r="C24" s="14" t="s">
        <v>179</v>
      </c>
      <c r="D24" s="14"/>
      <c r="E24" s="14"/>
      <c r="F24" s="14"/>
      <c r="G24" s="14"/>
    </row>
    <row r="25" ht="30" customHeight="1" spans="1:7">
      <c r="A25" s="6" t="s">
        <v>471</v>
      </c>
      <c r="B25" s="6"/>
      <c r="C25" s="14" t="s">
        <v>505</v>
      </c>
      <c r="D25" s="14"/>
      <c r="E25" s="14"/>
      <c r="F25" s="14"/>
      <c r="G25" s="14"/>
    </row>
    <row r="26" ht="15" customHeight="1"/>
    <row r="27" ht="50" customHeight="1" spans="1:7">
      <c r="A27" s="13" t="s">
        <v>556</v>
      </c>
      <c r="B27" s="13"/>
      <c r="C27" s="13"/>
      <c r="D27" s="13"/>
      <c r="E27" s="13"/>
      <c r="F27" s="13"/>
      <c r="G27" s="13"/>
    </row>
    <row r="28" ht="15" customHeight="1"/>
    <row r="29" ht="50" customHeight="1" spans="1:7">
      <c r="A29" s="4" t="s">
        <v>44</v>
      </c>
      <c r="B29" s="4"/>
      <c r="C29" s="4"/>
      <c r="D29" s="4"/>
      <c r="E29" s="4" t="s">
        <v>45</v>
      </c>
      <c r="F29" s="4" t="s">
        <v>557</v>
      </c>
      <c r="G29" s="4" t="s">
        <v>558</v>
      </c>
    </row>
    <row r="30" ht="15" customHeight="1" spans="1:7">
      <c r="A30" s="4">
        <v>1</v>
      </c>
      <c r="B30" s="4"/>
      <c r="C30" s="4"/>
      <c r="D30" s="4"/>
      <c r="E30" s="4">
        <v>2</v>
      </c>
      <c r="F30" s="4">
        <v>3</v>
      </c>
      <c r="G30" s="4">
        <v>4</v>
      </c>
    </row>
    <row r="31" ht="30" customHeight="1" spans="1:7">
      <c r="A31" s="5" t="s">
        <v>559</v>
      </c>
      <c r="B31" s="5"/>
      <c r="C31" s="5"/>
      <c r="D31" s="5"/>
      <c r="E31" s="4" t="s">
        <v>560</v>
      </c>
      <c r="F31" s="4" t="s">
        <v>56</v>
      </c>
      <c r="G31" s="8">
        <f>G32+G33+G34+G36</f>
        <v>3348089.35</v>
      </c>
    </row>
    <row r="32" ht="30" customHeight="1" spans="1:7">
      <c r="A32" s="5" t="s">
        <v>561</v>
      </c>
      <c r="B32" s="5"/>
      <c r="C32" s="5"/>
      <c r="D32" s="5"/>
      <c r="E32" s="4" t="s">
        <v>562</v>
      </c>
      <c r="F32" s="8">
        <v>11160297.84</v>
      </c>
      <c r="G32" s="8">
        <v>3348089.35</v>
      </c>
    </row>
    <row r="33" ht="30" customHeight="1" spans="1:7">
      <c r="A33" s="5" t="s">
        <v>563</v>
      </c>
      <c r="B33" s="5"/>
      <c r="C33" s="5"/>
      <c r="D33" s="5"/>
      <c r="E33" s="4" t="s">
        <v>564</v>
      </c>
      <c r="F33" s="8"/>
      <c r="G33" s="8"/>
    </row>
    <row r="34" ht="30" customHeight="1" spans="1:7">
      <c r="A34" s="5" t="s">
        <v>565</v>
      </c>
      <c r="B34" s="5"/>
      <c r="C34" s="5"/>
      <c r="D34" s="5"/>
      <c r="E34" s="4" t="s">
        <v>566</v>
      </c>
      <c r="F34" s="4" t="s">
        <v>56</v>
      </c>
      <c r="G34" s="8"/>
    </row>
    <row r="35" ht="30" customHeight="1" spans="1:7">
      <c r="A35" s="5" t="s">
        <v>567</v>
      </c>
      <c r="B35" s="5"/>
      <c r="C35" s="5"/>
      <c r="D35" s="5"/>
      <c r="E35" s="4" t="s">
        <v>568</v>
      </c>
      <c r="F35" s="8"/>
      <c r="G35" s="8"/>
    </row>
    <row r="36" ht="30" customHeight="1" spans="1:7">
      <c r="A36" s="5" t="s">
        <v>569</v>
      </c>
      <c r="B36" s="5"/>
      <c r="C36" s="5"/>
      <c r="D36" s="5"/>
      <c r="E36" s="4" t="s">
        <v>570</v>
      </c>
      <c r="F36" s="4" t="s">
        <v>56</v>
      </c>
      <c r="G36" s="8"/>
    </row>
    <row r="37" ht="30" customHeight="1" spans="1:7">
      <c r="A37" s="5" t="s">
        <v>567</v>
      </c>
      <c r="B37" s="5"/>
      <c r="C37" s="5"/>
      <c r="D37" s="5"/>
      <c r="E37" s="4" t="s">
        <v>571</v>
      </c>
      <c r="F37" s="8"/>
      <c r="G37" s="8"/>
    </row>
    <row r="38" ht="30" customHeight="1" spans="1:7">
      <c r="A38" s="5" t="s">
        <v>572</v>
      </c>
      <c r="B38" s="5"/>
      <c r="C38" s="5"/>
      <c r="D38" s="5"/>
      <c r="E38" s="4" t="s">
        <v>573</v>
      </c>
      <c r="F38" s="4" t="s">
        <v>56</v>
      </c>
      <c r="G38" s="8">
        <f>G39+G40</f>
        <v>22320.59</v>
      </c>
    </row>
    <row r="39" ht="30" customHeight="1" spans="1:7">
      <c r="A39" s="5" t="s">
        <v>574</v>
      </c>
      <c r="B39" s="5"/>
      <c r="C39" s="5"/>
      <c r="D39" s="5"/>
      <c r="E39" s="4" t="s">
        <v>575</v>
      </c>
      <c r="F39" s="8">
        <v>11160297.84</v>
      </c>
      <c r="G39" s="8">
        <v>22320.59</v>
      </c>
    </row>
    <row r="40" ht="30" customHeight="1" spans="1:7">
      <c r="A40" s="5" t="s">
        <v>576</v>
      </c>
      <c r="B40" s="5"/>
      <c r="C40" s="5"/>
      <c r="D40" s="5"/>
      <c r="E40" s="4" t="s">
        <v>577</v>
      </c>
      <c r="F40" s="8"/>
      <c r="G40" s="8"/>
    </row>
    <row r="41" ht="30" customHeight="1" spans="1:7">
      <c r="A41" s="5" t="s">
        <v>578</v>
      </c>
      <c r="B41" s="5"/>
      <c r="C41" s="5"/>
      <c r="D41" s="5"/>
      <c r="E41" s="4" t="s">
        <v>579</v>
      </c>
      <c r="F41" s="4" t="s">
        <v>56</v>
      </c>
      <c r="G41" s="8">
        <f>G42+G43</f>
        <v>0.02</v>
      </c>
    </row>
    <row r="42" ht="30" customHeight="1" spans="1:7">
      <c r="A42" s="5" t="s">
        <v>580</v>
      </c>
      <c r="B42" s="5"/>
      <c r="C42" s="5"/>
      <c r="D42" s="5"/>
      <c r="E42" s="4" t="s">
        <v>581</v>
      </c>
      <c r="F42" s="8">
        <v>0.02</v>
      </c>
      <c r="G42" s="8">
        <v>0.02</v>
      </c>
    </row>
    <row r="43" ht="30" customHeight="1" spans="1:7">
      <c r="A43" s="5" t="s">
        <v>582</v>
      </c>
      <c r="B43" s="5"/>
      <c r="C43" s="5"/>
      <c r="D43" s="5"/>
      <c r="E43" s="4" t="s">
        <v>583</v>
      </c>
      <c r="F43" s="8"/>
      <c r="G43" s="8"/>
    </row>
    <row r="44" ht="30" customHeight="1" spans="1:7">
      <c r="A44" s="4" t="s">
        <v>584</v>
      </c>
      <c r="B44" s="4"/>
      <c r="C44" s="4"/>
      <c r="D44" s="4"/>
      <c r="E44" s="4" t="s">
        <v>56</v>
      </c>
      <c r="F44" s="4" t="s">
        <v>56</v>
      </c>
      <c r="G44" s="8">
        <f>G31+G38+G41</f>
        <v>3370409.96</v>
      </c>
    </row>
    <row r="45" ht="25" customHeight="1"/>
    <row r="46" ht="30" customHeight="1" spans="1:7">
      <c r="A46" s="6" t="s">
        <v>470</v>
      </c>
      <c r="B46" s="6"/>
      <c r="C46" s="14" t="s">
        <v>179</v>
      </c>
      <c r="D46" s="14"/>
      <c r="E46" s="14"/>
      <c r="F46" s="14"/>
      <c r="G46" s="14"/>
    </row>
    <row r="47" ht="30" customHeight="1" spans="1:7">
      <c r="A47" s="6" t="s">
        <v>471</v>
      </c>
      <c r="B47" s="6"/>
      <c r="C47" s="14" t="s">
        <v>472</v>
      </c>
      <c r="D47" s="14"/>
      <c r="E47" s="14"/>
      <c r="F47" s="14"/>
      <c r="G47" s="14"/>
    </row>
    <row r="48" ht="15" customHeight="1"/>
    <row r="49" ht="50" customHeight="1" spans="1:7">
      <c r="A49" s="13" t="s">
        <v>556</v>
      </c>
      <c r="B49" s="13"/>
      <c r="C49" s="13"/>
      <c r="D49" s="13"/>
      <c r="E49" s="13"/>
      <c r="F49" s="13"/>
      <c r="G49" s="13"/>
    </row>
    <row r="50" ht="15" customHeight="1"/>
    <row r="51" ht="50" customHeight="1" spans="1:7">
      <c r="A51" s="4" t="s">
        <v>44</v>
      </c>
      <c r="B51" s="4"/>
      <c r="C51" s="4"/>
      <c r="D51" s="4"/>
      <c r="E51" s="4" t="s">
        <v>45</v>
      </c>
      <c r="F51" s="4" t="s">
        <v>557</v>
      </c>
      <c r="G51" s="4" t="s">
        <v>558</v>
      </c>
    </row>
    <row r="52" ht="15" customHeight="1" spans="1:7">
      <c r="A52" s="4">
        <v>1</v>
      </c>
      <c r="B52" s="4"/>
      <c r="C52" s="4"/>
      <c r="D52" s="4"/>
      <c r="E52" s="4">
        <v>2</v>
      </c>
      <c r="F52" s="4">
        <v>3</v>
      </c>
      <c r="G52" s="4">
        <v>4</v>
      </c>
    </row>
    <row r="53" ht="30" customHeight="1" spans="1:7">
      <c r="A53" s="5" t="s">
        <v>559</v>
      </c>
      <c r="B53" s="5"/>
      <c r="C53" s="5"/>
      <c r="D53" s="5"/>
      <c r="E53" s="4" t="s">
        <v>560</v>
      </c>
      <c r="F53" s="4" t="s">
        <v>56</v>
      </c>
      <c r="G53" s="8">
        <f>G54+G55+G56+G58</f>
        <v>3743189.13</v>
      </c>
    </row>
    <row r="54" ht="30" customHeight="1" spans="1:7">
      <c r="A54" s="5" t="s">
        <v>561</v>
      </c>
      <c r="B54" s="5"/>
      <c r="C54" s="5"/>
      <c r="D54" s="5"/>
      <c r="E54" s="4" t="s">
        <v>562</v>
      </c>
      <c r="F54" s="8">
        <v>12407120.69</v>
      </c>
      <c r="G54" s="8">
        <v>3722136.21</v>
      </c>
    </row>
    <row r="55" ht="30" customHeight="1" spans="1:7">
      <c r="A55" s="5" t="s">
        <v>563</v>
      </c>
      <c r="B55" s="5"/>
      <c r="C55" s="5"/>
      <c r="D55" s="5"/>
      <c r="E55" s="4" t="s">
        <v>564</v>
      </c>
      <c r="F55" s="8">
        <v>139423.31</v>
      </c>
      <c r="G55" s="8">
        <v>21052.92</v>
      </c>
    </row>
    <row r="56" ht="30" customHeight="1" spans="1:7">
      <c r="A56" s="5" t="s">
        <v>565</v>
      </c>
      <c r="B56" s="5"/>
      <c r="C56" s="5"/>
      <c r="D56" s="5"/>
      <c r="E56" s="4" t="s">
        <v>566</v>
      </c>
      <c r="F56" s="4" t="s">
        <v>56</v>
      </c>
      <c r="G56" s="8"/>
    </row>
    <row r="57" ht="30" customHeight="1" spans="1:7">
      <c r="A57" s="5" t="s">
        <v>567</v>
      </c>
      <c r="B57" s="5"/>
      <c r="C57" s="5"/>
      <c r="D57" s="5"/>
      <c r="E57" s="4" t="s">
        <v>568</v>
      </c>
      <c r="F57" s="8"/>
      <c r="G57" s="8"/>
    </row>
    <row r="58" ht="30" customHeight="1" spans="1:7">
      <c r="A58" s="5" t="s">
        <v>569</v>
      </c>
      <c r="B58" s="5"/>
      <c r="C58" s="5"/>
      <c r="D58" s="5"/>
      <c r="E58" s="4" t="s">
        <v>570</v>
      </c>
      <c r="F58" s="4" t="s">
        <v>56</v>
      </c>
      <c r="G58" s="8"/>
    </row>
    <row r="59" ht="30" customHeight="1" spans="1:7">
      <c r="A59" s="5" t="s">
        <v>567</v>
      </c>
      <c r="B59" s="5"/>
      <c r="C59" s="5"/>
      <c r="D59" s="5"/>
      <c r="E59" s="4" t="s">
        <v>571</v>
      </c>
      <c r="F59" s="8"/>
      <c r="G59" s="8"/>
    </row>
    <row r="60" ht="30" customHeight="1" spans="1:7">
      <c r="A60" s="5" t="s">
        <v>572</v>
      </c>
      <c r="B60" s="5"/>
      <c r="C60" s="5"/>
      <c r="D60" s="5"/>
      <c r="E60" s="4" t="s">
        <v>573</v>
      </c>
      <c r="F60" s="4" t="s">
        <v>56</v>
      </c>
      <c r="G60" s="8">
        <f>G61+G62</f>
        <v>25093.09</v>
      </c>
    </row>
    <row r="61" ht="30" customHeight="1" spans="1:7">
      <c r="A61" s="5" t="s">
        <v>574</v>
      </c>
      <c r="B61" s="5"/>
      <c r="C61" s="5"/>
      <c r="D61" s="5"/>
      <c r="E61" s="4" t="s">
        <v>575</v>
      </c>
      <c r="F61" s="8">
        <v>12546544</v>
      </c>
      <c r="G61" s="8">
        <v>25093.09</v>
      </c>
    </row>
    <row r="62" ht="30" customHeight="1" spans="1:7">
      <c r="A62" s="5" t="s">
        <v>576</v>
      </c>
      <c r="B62" s="5"/>
      <c r="C62" s="5"/>
      <c r="D62" s="5"/>
      <c r="E62" s="4" t="s">
        <v>577</v>
      </c>
      <c r="F62" s="8"/>
      <c r="G62" s="8"/>
    </row>
    <row r="63" ht="30" customHeight="1" spans="1:7">
      <c r="A63" s="5" t="s">
        <v>578</v>
      </c>
      <c r="B63" s="5"/>
      <c r="C63" s="5"/>
      <c r="D63" s="5"/>
      <c r="E63" s="4" t="s">
        <v>579</v>
      </c>
      <c r="F63" s="4" t="s">
        <v>56</v>
      </c>
      <c r="G63" s="8">
        <f>G64+G65</f>
        <v>0</v>
      </c>
    </row>
    <row r="64" ht="30" customHeight="1" spans="1:7">
      <c r="A64" s="5" t="s">
        <v>580</v>
      </c>
      <c r="B64" s="5"/>
      <c r="C64" s="5"/>
      <c r="D64" s="5"/>
      <c r="E64" s="4" t="s">
        <v>581</v>
      </c>
      <c r="F64" s="8"/>
      <c r="G64" s="8"/>
    </row>
    <row r="65" ht="30" customHeight="1" spans="1:7">
      <c r="A65" s="5" t="s">
        <v>582</v>
      </c>
      <c r="B65" s="5"/>
      <c r="C65" s="5"/>
      <c r="D65" s="5"/>
      <c r="E65" s="4" t="s">
        <v>583</v>
      </c>
      <c r="F65" s="8"/>
      <c r="G65" s="8"/>
    </row>
    <row r="66" ht="30" customHeight="1" spans="1:7">
      <c r="A66" s="4" t="s">
        <v>584</v>
      </c>
      <c r="B66" s="4"/>
      <c r="C66" s="4"/>
      <c r="D66" s="4"/>
      <c r="E66" s="4" t="s">
        <v>56</v>
      </c>
      <c r="F66" s="4" t="s">
        <v>56</v>
      </c>
      <c r="G66" s="8">
        <f>G53+G60+G63</f>
        <v>3768282.22</v>
      </c>
    </row>
  </sheetData>
  <sheetProtection password="AD10" sheet="1" objects="1" scenarios="1"/>
  <mergeCells count="63">
    <mergeCell ref="A2:B2"/>
    <mergeCell ref="C2:G2"/>
    <mergeCell ref="A3:B3"/>
    <mergeCell ref="C3:G3"/>
    <mergeCell ref="A5:G5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4:B24"/>
    <mergeCell ref="C24:G24"/>
    <mergeCell ref="A25:B25"/>
    <mergeCell ref="C25:G25"/>
    <mergeCell ref="A27:G27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6:B46"/>
    <mergeCell ref="C46:G46"/>
    <mergeCell ref="A47:B47"/>
    <mergeCell ref="C47:G47"/>
    <mergeCell ref="A49:G49"/>
    <mergeCell ref="A51:D51"/>
    <mergeCell ref="A52:D52"/>
    <mergeCell ref="A53:D53"/>
    <mergeCell ref="A54:D54"/>
    <mergeCell ref="A55:D55"/>
    <mergeCell ref="A56:D56"/>
    <mergeCell ref="A57:D57"/>
    <mergeCell ref="A58:D58"/>
    <mergeCell ref="A59:D59"/>
    <mergeCell ref="A60:D60"/>
    <mergeCell ref="A61:D61"/>
    <mergeCell ref="A62:D62"/>
    <mergeCell ref="A63:D63"/>
    <mergeCell ref="A64:D64"/>
    <mergeCell ref="A65:D65"/>
    <mergeCell ref="A66:D66"/>
  </mergeCells>
  <pageMargins left="0.4" right="0.4" top="0.4" bottom="0.4" header="0.1" footer="0.1"/>
  <pageSetup paperSize="9" scale="90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3"/>
  <sheetViews>
    <sheetView tabSelected="1" workbookViewId="0">
      <selection activeCell="D18" sqref="D18"/>
    </sheetView>
  </sheetViews>
  <sheetFormatPr defaultColWidth="9" defaultRowHeight="10.5" outlineLevelCol="6"/>
  <cols>
    <col min="1" max="1" width="13.3714285714286" customWidth="1"/>
    <col min="2" max="2" width="57.2952380952381" customWidth="1"/>
    <col min="3" max="7" width="19.1047619047619" customWidth="1"/>
  </cols>
  <sheetData>
    <row r="1" ht="25" customHeight="1"/>
    <row r="2" ht="20" customHeight="1" spans="1:7">
      <c r="A2" s="6" t="s">
        <v>470</v>
      </c>
      <c r="B2" s="6"/>
      <c r="C2" s="14" t="s">
        <v>285</v>
      </c>
      <c r="D2" s="14"/>
      <c r="E2" s="14"/>
      <c r="F2" s="14"/>
      <c r="G2" s="14"/>
    </row>
    <row r="3" ht="20" customHeight="1" spans="1:7">
      <c r="A3" s="6" t="s">
        <v>471</v>
      </c>
      <c r="B3" s="6"/>
      <c r="C3" s="14" t="s">
        <v>472</v>
      </c>
      <c r="D3" s="14"/>
      <c r="E3" s="14"/>
      <c r="F3" s="14"/>
      <c r="G3" s="14"/>
    </row>
    <row r="4" ht="20" customHeight="1"/>
    <row r="5" ht="25" customHeight="1" spans="1:7">
      <c r="A5" s="13" t="s">
        <v>585</v>
      </c>
      <c r="B5" s="13"/>
      <c r="C5" s="13"/>
      <c r="D5" s="13"/>
      <c r="E5" s="13"/>
      <c r="F5" s="13"/>
      <c r="G5" s="13"/>
    </row>
    <row r="6" ht="20" customHeight="1"/>
    <row r="7" ht="50" customHeight="1" spans="1:7">
      <c r="A7" s="4" t="s">
        <v>378</v>
      </c>
      <c r="B7" s="4" t="s">
        <v>524</v>
      </c>
      <c r="C7" s="4"/>
      <c r="D7" s="4" t="s">
        <v>586</v>
      </c>
      <c r="E7" s="4" t="s">
        <v>587</v>
      </c>
      <c r="F7" s="4" t="s">
        <v>588</v>
      </c>
      <c r="G7" s="4" t="s">
        <v>589</v>
      </c>
    </row>
    <row r="8" ht="20" customHeight="1" spans="1:7">
      <c r="A8" s="4">
        <v>1</v>
      </c>
      <c r="B8" s="4">
        <v>2</v>
      </c>
      <c r="C8" s="4"/>
      <c r="D8" s="4">
        <v>3</v>
      </c>
      <c r="E8" s="4">
        <v>4</v>
      </c>
      <c r="F8" s="4">
        <v>5</v>
      </c>
      <c r="G8" s="4">
        <v>6</v>
      </c>
    </row>
    <row r="9" ht="40" customHeight="1" spans="1:7">
      <c r="A9" s="4" t="s">
        <v>590</v>
      </c>
      <c r="B9" s="5" t="s">
        <v>591</v>
      </c>
      <c r="C9" s="5"/>
      <c r="D9" s="4" t="s">
        <v>443</v>
      </c>
      <c r="E9" s="8">
        <v>3</v>
      </c>
      <c r="F9" s="8">
        <v>3333.3333</v>
      </c>
      <c r="G9" s="8">
        <v>10000</v>
      </c>
    </row>
    <row r="10" ht="25" customHeight="1" spans="1:7">
      <c r="A10" s="9" t="s">
        <v>504</v>
      </c>
      <c r="B10" s="9"/>
      <c r="C10" s="9"/>
      <c r="D10" s="9"/>
      <c r="E10" s="9"/>
      <c r="F10" s="9"/>
      <c r="G10" s="15">
        <f>SUM(G9:G9)</f>
        <v>10000</v>
      </c>
    </row>
    <row r="11" ht="25" customHeight="1"/>
    <row r="12" ht="20" customHeight="1" spans="1:7">
      <c r="A12" s="6" t="s">
        <v>470</v>
      </c>
      <c r="B12" s="6"/>
      <c r="C12" s="14" t="s">
        <v>285</v>
      </c>
      <c r="D12" s="14"/>
      <c r="E12" s="14"/>
      <c r="F12" s="14"/>
      <c r="G12" s="14"/>
    </row>
    <row r="13" ht="20" customHeight="1" spans="1:7">
      <c r="A13" s="6" t="s">
        <v>471</v>
      </c>
      <c r="B13" s="6"/>
      <c r="C13" s="14" t="s">
        <v>472</v>
      </c>
      <c r="D13" s="14"/>
      <c r="E13" s="14"/>
      <c r="F13" s="14"/>
      <c r="G13" s="14"/>
    </row>
    <row r="14" ht="20" customHeight="1"/>
    <row r="15" ht="25" customHeight="1" spans="1:7">
      <c r="A15" s="13" t="s">
        <v>592</v>
      </c>
      <c r="B15" s="13"/>
      <c r="C15" s="13"/>
      <c r="D15" s="13"/>
      <c r="E15" s="13"/>
      <c r="F15" s="13"/>
      <c r="G15" s="13"/>
    </row>
    <row r="16" ht="20" customHeight="1"/>
    <row r="17" ht="50" customHeight="1" spans="1:7">
      <c r="A17" s="4" t="s">
        <v>378</v>
      </c>
      <c r="B17" s="4" t="s">
        <v>524</v>
      </c>
      <c r="C17" s="4"/>
      <c r="D17" s="4" t="s">
        <v>586</v>
      </c>
      <c r="E17" s="4" t="s">
        <v>587</v>
      </c>
      <c r="F17" s="4" t="s">
        <v>588</v>
      </c>
      <c r="G17" s="4" t="s">
        <v>589</v>
      </c>
    </row>
    <row r="18" ht="20" customHeight="1" spans="1:7">
      <c r="A18" s="4">
        <v>1</v>
      </c>
      <c r="B18" s="4">
        <v>2</v>
      </c>
      <c r="C18" s="4"/>
      <c r="D18" s="4">
        <v>3</v>
      </c>
      <c r="E18" s="4">
        <v>4</v>
      </c>
      <c r="F18" s="4">
        <v>5</v>
      </c>
      <c r="G18" s="4">
        <v>6</v>
      </c>
    </row>
    <row r="19" ht="40" customHeight="1" spans="1:7">
      <c r="A19" s="4" t="s">
        <v>593</v>
      </c>
      <c r="B19" s="5" t="s">
        <v>594</v>
      </c>
      <c r="C19" s="5"/>
      <c r="D19" s="4" t="s">
        <v>443</v>
      </c>
      <c r="E19" s="8">
        <v>4</v>
      </c>
      <c r="F19" s="8">
        <v>25000</v>
      </c>
      <c r="G19" s="8">
        <v>100000</v>
      </c>
    </row>
    <row r="20" ht="25" customHeight="1" spans="1:7">
      <c r="A20" s="9" t="s">
        <v>504</v>
      </c>
      <c r="B20" s="9"/>
      <c r="C20" s="9"/>
      <c r="D20" s="9"/>
      <c r="E20" s="9"/>
      <c r="F20" s="9"/>
      <c r="G20" s="15">
        <f>SUM(G19:G19)</f>
        <v>100000</v>
      </c>
    </row>
    <row r="21" ht="25" customHeight="1"/>
    <row r="22" ht="20" customHeight="1" spans="1:7">
      <c r="A22" s="6" t="s">
        <v>470</v>
      </c>
      <c r="B22" s="6"/>
      <c r="C22" s="14" t="s">
        <v>285</v>
      </c>
      <c r="D22" s="14"/>
      <c r="E22" s="14"/>
      <c r="F22" s="14"/>
      <c r="G22" s="14"/>
    </row>
    <row r="23" ht="20" customHeight="1" spans="1:7">
      <c r="A23" s="6" t="s">
        <v>471</v>
      </c>
      <c r="B23" s="6"/>
      <c r="C23" s="14" t="s">
        <v>472</v>
      </c>
      <c r="D23" s="14"/>
      <c r="E23" s="14"/>
      <c r="F23" s="14"/>
      <c r="G23" s="14"/>
    </row>
    <row r="24" ht="20" customHeight="1"/>
    <row r="25" ht="25" customHeight="1" spans="1:7">
      <c r="A25" s="13" t="s">
        <v>595</v>
      </c>
      <c r="B25" s="13"/>
      <c r="C25" s="13"/>
      <c r="D25" s="13"/>
      <c r="E25" s="13"/>
      <c r="F25" s="13"/>
      <c r="G25" s="13"/>
    </row>
    <row r="26" ht="20" customHeight="1"/>
    <row r="27" ht="50" customHeight="1" spans="1:7">
      <c r="A27" s="4" t="s">
        <v>378</v>
      </c>
      <c r="B27" s="4" t="s">
        <v>524</v>
      </c>
      <c r="C27" s="4"/>
      <c r="D27" s="4" t="s">
        <v>586</v>
      </c>
      <c r="E27" s="4" t="s">
        <v>587</v>
      </c>
      <c r="F27" s="4" t="s">
        <v>588</v>
      </c>
      <c r="G27" s="4" t="s">
        <v>589</v>
      </c>
    </row>
    <row r="28" ht="20" customHeight="1" spans="1:7">
      <c r="A28" s="4">
        <v>1</v>
      </c>
      <c r="B28" s="4">
        <v>2</v>
      </c>
      <c r="C28" s="4"/>
      <c r="D28" s="4">
        <v>3</v>
      </c>
      <c r="E28" s="4">
        <v>4</v>
      </c>
      <c r="F28" s="4">
        <v>5</v>
      </c>
      <c r="G28" s="4">
        <v>6</v>
      </c>
    </row>
    <row r="29" ht="40" customHeight="1" spans="1:7">
      <c r="A29" s="4" t="s">
        <v>486</v>
      </c>
      <c r="B29" s="5" t="s">
        <v>596</v>
      </c>
      <c r="C29" s="5"/>
      <c r="D29" s="4" t="s">
        <v>443</v>
      </c>
      <c r="E29" s="8">
        <v>12.76596</v>
      </c>
      <c r="F29" s="8">
        <v>1175</v>
      </c>
      <c r="G29" s="8">
        <v>15000</v>
      </c>
    </row>
    <row r="30" ht="25" customHeight="1" spans="1:7">
      <c r="A30" s="9" t="s">
        <v>504</v>
      </c>
      <c r="B30" s="9"/>
      <c r="C30" s="9"/>
      <c r="D30" s="9"/>
      <c r="E30" s="9"/>
      <c r="F30" s="9"/>
      <c r="G30" s="15">
        <f>SUM(G29:G29)</f>
        <v>15000</v>
      </c>
    </row>
    <row r="31" ht="25" customHeight="1"/>
    <row r="32" ht="20" customHeight="1" spans="1:7">
      <c r="A32" s="6" t="s">
        <v>470</v>
      </c>
      <c r="B32" s="6"/>
      <c r="C32" s="14" t="s">
        <v>285</v>
      </c>
      <c r="D32" s="14"/>
      <c r="E32" s="14"/>
      <c r="F32" s="14"/>
      <c r="G32" s="14"/>
    </row>
    <row r="33" ht="20" customHeight="1" spans="1:7">
      <c r="A33" s="6" t="s">
        <v>471</v>
      </c>
      <c r="B33" s="6"/>
      <c r="C33" s="14" t="s">
        <v>472</v>
      </c>
      <c r="D33" s="14"/>
      <c r="E33" s="14"/>
      <c r="F33" s="14"/>
      <c r="G33" s="14"/>
    </row>
    <row r="34" ht="20" customHeight="1"/>
    <row r="35" ht="25" customHeight="1" spans="1:7">
      <c r="A35" s="13" t="s">
        <v>597</v>
      </c>
      <c r="B35" s="13"/>
      <c r="C35" s="13"/>
      <c r="D35" s="13"/>
      <c r="E35" s="13"/>
      <c r="F35" s="13"/>
      <c r="G35" s="13"/>
    </row>
    <row r="36" ht="20" customHeight="1"/>
    <row r="37" ht="50" customHeight="1" spans="1:7">
      <c r="A37" s="4" t="s">
        <v>378</v>
      </c>
      <c r="B37" s="4" t="s">
        <v>524</v>
      </c>
      <c r="C37" s="4"/>
      <c r="D37" s="4" t="s">
        <v>586</v>
      </c>
      <c r="E37" s="4" t="s">
        <v>587</v>
      </c>
      <c r="F37" s="4" t="s">
        <v>588</v>
      </c>
      <c r="G37" s="4" t="s">
        <v>589</v>
      </c>
    </row>
    <row r="38" ht="20" customHeight="1" spans="1:7">
      <c r="A38" s="4">
        <v>1</v>
      </c>
      <c r="B38" s="4">
        <v>2</v>
      </c>
      <c r="C38" s="4"/>
      <c r="D38" s="4">
        <v>3</v>
      </c>
      <c r="E38" s="4">
        <v>4</v>
      </c>
      <c r="F38" s="4">
        <v>5</v>
      </c>
      <c r="G38" s="4">
        <v>6</v>
      </c>
    </row>
    <row r="39" ht="40" customHeight="1" spans="1:7">
      <c r="A39" s="4" t="s">
        <v>494</v>
      </c>
      <c r="B39" s="5" t="s">
        <v>598</v>
      </c>
      <c r="C39" s="5"/>
      <c r="D39" s="4" t="s">
        <v>443</v>
      </c>
      <c r="E39" s="8">
        <v>150</v>
      </c>
      <c r="F39" s="8">
        <v>6666.666666</v>
      </c>
      <c r="G39" s="8">
        <v>1000000</v>
      </c>
    </row>
    <row r="40" ht="40" customHeight="1" spans="1:7">
      <c r="A40" s="4" t="s">
        <v>599</v>
      </c>
      <c r="B40" s="5" t="s">
        <v>600</v>
      </c>
      <c r="C40" s="5"/>
      <c r="D40" s="4" t="s">
        <v>601</v>
      </c>
      <c r="E40" s="8">
        <v>3</v>
      </c>
      <c r="F40" s="8">
        <v>116333.3333</v>
      </c>
      <c r="G40" s="8">
        <v>349000</v>
      </c>
    </row>
    <row r="41" ht="60" customHeight="1" spans="1:7">
      <c r="A41" s="4" t="s">
        <v>602</v>
      </c>
      <c r="B41" s="5" t="s">
        <v>603</v>
      </c>
      <c r="C41" s="5"/>
      <c r="D41" s="4" t="s">
        <v>443</v>
      </c>
      <c r="E41" s="8">
        <v>1</v>
      </c>
      <c r="F41" s="8">
        <v>51000</v>
      </c>
      <c r="G41" s="8">
        <v>51000</v>
      </c>
    </row>
    <row r="42" ht="80" customHeight="1" spans="1:7">
      <c r="A42" s="4" t="s">
        <v>285</v>
      </c>
      <c r="B42" s="5" t="s">
        <v>604</v>
      </c>
      <c r="C42" s="5"/>
      <c r="D42" s="4" t="s">
        <v>443</v>
      </c>
      <c r="E42" s="8">
        <v>720</v>
      </c>
      <c r="F42" s="8">
        <v>4166.45293</v>
      </c>
      <c r="G42" s="8">
        <v>2999846.11</v>
      </c>
    </row>
    <row r="43" ht="80" customHeight="1" spans="1:7">
      <c r="A43" s="4" t="s">
        <v>345</v>
      </c>
      <c r="B43" s="5" t="s">
        <v>605</v>
      </c>
      <c r="C43" s="5"/>
      <c r="D43" s="4" t="s">
        <v>443</v>
      </c>
      <c r="E43" s="8">
        <v>1</v>
      </c>
      <c r="F43" s="8">
        <v>153.89</v>
      </c>
      <c r="G43" s="8">
        <v>153.89</v>
      </c>
    </row>
    <row r="44" ht="25" customHeight="1" spans="1:7">
      <c r="A44" s="9" t="s">
        <v>504</v>
      </c>
      <c r="B44" s="9"/>
      <c r="C44" s="9"/>
      <c r="D44" s="9"/>
      <c r="E44" s="9"/>
      <c r="F44" s="9"/>
      <c r="G44" s="15">
        <f>SUM(G39:G43)</f>
        <v>4400000</v>
      </c>
    </row>
    <row r="45" ht="25" customHeight="1"/>
    <row r="46" ht="20" customHeight="1" spans="1:7">
      <c r="A46" s="6" t="s">
        <v>470</v>
      </c>
      <c r="B46" s="6"/>
      <c r="C46" s="14" t="s">
        <v>285</v>
      </c>
      <c r="D46" s="14"/>
      <c r="E46" s="14"/>
      <c r="F46" s="14"/>
      <c r="G46" s="14"/>
    </row>
    <row r="47" ht="20" customHeight="1" spans="1:7">
      <c r="A47" s="6" t="s">
        <v>471</v>
      </c>
      <c r="B47" s="6"/>
      <c r="C47" s="14" t="s">
        <v>472</v>
      </c>
      <c r="D47" s="14"/>
      <c r="E47" s="14"/>
      <c r="F47" s="14"/>
      <c r="G47" s="14"/>
    </row>
    <row r="48" ht="20" customHeight="1"/>
    <row r="49" ht="25" customHeight="1" spans="1:7">
      <c r="A49" s="13" t="s">
        <v>606</v>
      </c>
      <c r="B49" s="13"/>
      <c r="C49" s="13"/>
      <c r="D49" s="13"/>
      <c r="E49" s="13"/>
      <c r="F49" s="13"/>
      <c r="G49" s="13"/>
    </row>
    <row r="50" ht="20" customHeight="1"/>
    <row r="51" ht="50" customHeight="1" spans="1:7">
      <c r="A51" s="4" t="s">
        <v>378</v>
      </c>
      <c r="B51" s="4" t="s">
        <v>524</v>
      </c>
      <c r="C51" s="4"/>
      <c r="D51" s="4" t="s">
        <v>586</v>
      </c>
      <c r="E51" s="4" t="s">
        <v>587</v>
      </c>
      <c r="F51" s="4" t="s">
        <v>588</v>
      </c>
      <c r="G51" s="4" t="s">
        <v>589</v>
      </c>
    </row>
    <row r="52" ht="20" customHeight="1" spans="1:7">
      <c r="A52" s="4">
        <v>1</v>
      </c>
      <c r="B52" s="4">
        <v>2</v>
      </c>
      <c r="C52" s="4"/>
      <c r="D52" s="4">
        <v>3</v>
      </c>
      <c r="E52" s="4">
        <v>4</v>
      </c>
      <c r="F52" s="4">
        <v>5</v>
      </c>
      <c r="G52" s="4">
        <v>6</v>
      </c>
    </row>
    <row r="53" ht="60" customHeight="1" spans="1:7">
      <c r="A53" s="4" t="s">
        <v>515</v>
      </c>
      <c r="B53" s="5" t="s">
        <v>607</v>
      </c>
      <c r="C53" s="5"/>
      <c r="D53" s="4" t="s">
        <v>443</v>
      </c>
      <c r="E53" s="8">
        <v>4</v>
      </c>
      <c r="F53" s="8">
        <v>50000</v>
      </c>
      <c r="G53" s="8">
        <v>200000</v>
      </c>
    </row>
    <row r="54" ht="60" customHeight="1" spans="1:7">
      <c r="A54" s="4" t="s">
        <v>608</v>
      </c>
      <c r="B54" s="5" t="s">
        <v>609</v>
      </c>
      <c r="C54" s="5"/>
      <c r="D54" s="4" t="s">
        <v>443</v>
      </c>
      <c r="E54" s="8">
        <v>10</v>
      </c>
      <c r="F54" s="8">
        <v>80000</v>
      </c>
      <c r="G54" s="8">
        <v>800000</v>
      </c>
    </row>
    <row r="55" ht="60" customHeight="1" spans="1:7">
      <c r="A55" s="4" t="s">
        <v>610</v>
      </c>
      <c r="B55" s="5" t="s">
        <v>611</v>
      </c>
      <c r="C55" s="5"/>
      <c r="D55" s="4" t="s">
        <v>443</v>
      </c>
      <c r="E55" s="8">
        <v>5</v>
      </c>
      <c r="F55" s="8">
        <v>82000</v>
      </c>
      <c r="G55" s="8">
        <v>410000</v>
      </c>
    </row>
    <row r="56" ht="60" customHeight="1" spans="1:7">
      <c r="A56" s="4" t="s">
        <v>612</v>
      </c>
      <c r="B56" s="5" t="s">
        <v>613</v>
      </c>
      <c r="C56" s="5"/>
      <c r="D56" s="4" t="s">
        <v>443</v>
      </c>
      <c r="E56" s="8">
        <v>6</v>
      </c>
      <c r="F56" s="8">
        <v>25000</v>
      </c>
      <c r="G56" s="8">
        <v>150000</v>
      </c>
    </row>
    <row r="57" ht="80" customHeight="1" spans="1:7">
      <c r="A57" s="4" t="s">
        <v>614</v>
      </c>
      <c r="B57" s="5" t="s">
        <v>615</v>
      </c>
      <c r="C57" s="5"/>
      <c r="D57" s="4" t="s">
        <v>443</v>
      </c>
      <c r="E57" s="8">
        <v>35</v>
      </c>
      <c r="F57" s="8">
        <v>5714.285714</v>
      </c>
      <c r="G57" s="8">
        <v>200000</v>
      </c>
    </row>
    <row r="58" ht="60" customHeight="1" spans="1:7">
      <c r="A58" s="4" t="s">
        <v>616</v>
      </c>
      <c r="B58" s="5" t="s">
        <v>617</v>
      </c>
      <c r="C58" s="5"/>
      <c r="D58" s="4" t="s">
        <v>443</v>
      </c>
      <c r="E58" s="8">
        <v>1</v>
      </c>
      <c r="F58" s="8">
        <v>100000</v>
      </c>
      <c r="G58" s="8">
        <v>100000</v>
      </c>
    </row>
    <row r="59" ht="100" customHeight="1" spans="1:7">
      <c r="A59" s="4" t="s">
        <v>618</v>
      </c>
      <c r="B59" s="5" t="s">
        <v>619</v>
      </c>
      <c r="C59" s="5"/>
      <c r="D59" s="4" t="s">
        <v>443</v>
      </c>
      <c r="E59" s="8">
        <v>5</v>
      </c>
      <c r="F59" s="8">
        <v>30092.376</v>
      </c>
      <c r="G59" s="8">
        <v>150461.88</v>
      </c>
    </row>
    <row r="60" ht="80" customHeight="1" spans="1:7">
      <c r="A60" s="4" t="s">
        <v>620</v>
      </c>
      <c r="B60" s="5" t="s">
        <v>621</v>
      </c>
      <c r="C60" s="5"/>
      <c r="D60" s="4" t="s">
        <v>443</v>
      </c>
      <c r="E60" s="8">
        <v>1</v>
      </c>
      <c r="F60" s="8">
        <v>149538.12</v>
      </c>
      <c r="G60" s="8">
        <v>149538.12</v>
      </c>
    </row>
    <row r="61" ht="60" customHeight="1" spans="1:7">
      <c r="A61" s="4" t="s">
        <v>622</v>
      </c>
      <c r="B61" s="5" t="s">
        <v>623</v>
      </c>
      <c r="C61" s="5"/>
      <c r="D61" s="4" t="s">
        <v>443</v>
      </c>
      <c r="E61" s="8">
        <v>14</v>
      </c>
      <c r="F61" s="8">
        <v>7142.85714</v>
      </c>
      <c r="G61" s="8">
        <v>100000</v>
      </c>
    </row>
    <row r="62" ht="25" customHeight="1" spans="1:7">
      <c r="A62" s="9" t="s">
        <v>504</v>
      </c>
      <c r="B62" s="9"/>
      <c r="C62" s="9"/>
      <c r="D62" s="9"/>
      <c r="E62" s="9"/>
      <c r="F62" s="9"/>
      <c r="G62" s="15">
        <f>SUM(G53:G61)</f>
        <v>2260000</v>
      </c>
    </row>
    <row r="63" ht="25" customHeight="1"/>
    <row r="64" ht="20" customHeight="1" spans="1:7">
      <c r="A64" s="6" t="s">
        <v>470</v>
      </c>
      <c r="B64" s="6"/>
      <c r="C64" s="14" t="s">
        <v>285</v>
      </c>
      <c r="D64" s="14"/>
      <c r="E64" s="14"/>
      <c r="F64" s="14"/>
      <c r="G64" s="14"/>
    </row>
    <row r="65" ht="20" customHeight="1" spans="1:7">
      <c r="A65" s="6" t="s">
        <v>471</v>
      </c>
      <c r="B65" s="6"/>
      <c r="C65" s="14" t="s">
        <v>472</v>
      </c>
      <c r="D65" s="14"/>
      <c r="E65" s="14"/>
      <c r="F65" s="14"/>
      <c r="G65" s="14"/>
    </row>
    <row r="66" ht="20" customHeight="1"/>
    <row r="67" ht="25" customHeight="1" spans="1:7">
      <c r="A67" s="13" t="s">
        <v>624</v>
      </c>
      <c r="B67" s="13"/>
      <c r="C67" s="13"/>
      <c r="D67" s="13"/>
      <c r="E67" s="13"/>
      <c r="F67" s="13"/>
      <c r="G67" s="13"/>
    </row>
    <row r="68" ht="20" customHeight="1"/>
    <row r="69" ht="50" customHeight="1" spans="1:7">
      <c r="A69" s="4" t="s">
        <v>378</v>
      </c>
      <c r="B69" s="4" t="s">
        <v>524</v>
      </c>
      <c r="C69" s="4"/>
      <c r="D69" s="4" t="s">
        <v>586</v>
      </c>
      <c r="E69" s="4" t="s">
        <v>587</v>
      </c>
      <c r="F69" s="4" t="s">
        <v>588</v>
      </c>
      <c r="G69" s="4" t="s">
        <v>589</v>
      </c>
    </row>
    <row r="70" ht="20" customHeight="1" spans="1:7">
      <c r="A70" s="4">
        <v>1</v>
      </c>
      <c r="B70" s="4">
        <v>2</v>
      </c>
      <c r="C70" s="4"/>
      <c r="D70" s="4">
        <v>3</v>
      </c>
      <c r="E70" s="4">
        <v>4</v>
      </c>
      <c r="F70" s="4">
        <v>5</v>
      </c>
      <c r="G70" s="4">
        <v>6</v>
      </c>
    </row>
    <row r="71" ht="40" customHeight="1" spans="1:7">
      <c r="A71" s="4" t="s">
        <v>625</v>
      </c>
      <c r="B71" s="5" t="s">
        <v>626</v>
      </c>
      <c r="C71" s="5"/>
      <c r="D71" s="4" t="s">
        <v>443</v>
      </c>
      <c r="E71" s="8">
        <v>20</v>
      </c>
      <c r="F71" s="8">
        <v>25000</v>
      </c>
      <c r="G71" s="8">
        <v>500000</v>
      </c>
    </row>
    <row r="72" ht="40" customHeight="1" spans="1:7">
      <c r="A72" s="4" t="s">
        <v>627</v>
      </c>
      <c r="B72" s="5" t="s">
        <v>628</v>
      </c>
      <c r="C72" s="5"/>
      <c r="D72" s="4" t="s">
        <v>443</v>
      </c>
      <c r="E72" s="8">
        <v>500</v>
      </c>
      <c r="F72" s="8">
        <v>800</v>
      </c>
      <c r="G72" s="8">
        <v>400000</v>
      </c>
    </row>
    <row r="73" ht="40" customHeight="1" spans="1:7">
      <c r="A73" s="4" t="s">
        <v>629</v>
      </c>
      <c r="B73" s="5" t="s">
        <v>630</v>
      </c>
      <c r="C73" s="5"/>
      <c r="D73" s="4" t="s">
        <v>443</v>
      </c>
      <c r="E73" s="8">
        <v>40</v>
      </c>
      <c r="F73" s="8">
        <v>3750</v>
      </c>
      <c r="G73" s="8">
        <v>150000</v>
      </c>
    </row>
    <row r="74" ht="60" customHeight="1" spans="1:7">
      <c r="A74" s="4" t="s">
        <v>631</v>
      </c>
      <c r="B74" s="5" t="s">
        <v>632</v>
      </c>
      <c r="C74" s="5"/>
      <c r="D74" s="4" t="s">
        <v>443</v>
      </c>
      <c r="E74" s="8">
        <v>2</v>
      </c>
      <c r="F74" s="8">
        <v>90376.89</v>
      </c>
      <c r="G74" s="8">
        <v>180753.78</v>
      </c>
    </row>
    <row r="75" ht="100" customHeight="1" spans="1:7">
      <c r="A75" s="4" t="s">
        <v>342</v>
      </c>
      <c r="B75" s="5" t="s">
        <v>633</v>
      </c>
      <c r="C75" s="5"/>
      <c r="D75" s="4" t="s">
        <v>443</v>
      </c>
      <c r="E75" s="8">
        <v>5</v>
      </c>
      <c r="F75" s="8">
        <v>25932.028</v>
      </c>
      <c r="G75" s="8">
        <v>129660.14</v>
      </c>
    </row>
    <row r="76" ht="25" customHeight="1" spans="1:7">
      <c r="A76" s="9" t="s">
        <v>504</v>
      </c>
      <c r="B76" s="9"/>
      <c r="C76" s="9"/>
      <c r="D76" s="9"/>
      <c r="E76" s="9"/>
      <c r="F76" s="9"/>
      <c r="G76" s="15">
        <f>SUM(G71:G75)</f>
        <v>1360413.92</v>
      </c>
    </row>
    <row r="77" ht="25" customHeight="1"/>
    <row r="78" ht="20" customHeight="1" spans="1:7">
      <c r="A78" s="6" t="s">
        <v>470</v>
      </c>
      <c r="B78" s="6"/>
      <c r="C78" s="14" t="s">
        <v>285</v>
      </c>
      <c r="D78" s="14"/>
      <c r="E78" s="14"/>
      <c r="F78" s="14"/>
      <c r="G78" s="14"/>
    </row>
    <row r="79" ht="20" customHeight="1" spans="1:7">
      <c r="A79" s="6" t="s">
        <v>471</v>
      </c>
      <c r="B79" s="6"/>
      <c r="C79" s="14" t="s">
        <v>472</v>
      </c>
      <c r="D79" s="14"/>
      <c r="E79" s="14"/>
      <c r="F79" s="14"/>
      <c r="G79" s="14"/>
    </row>
    <row r="80" ht="20" customHeight="1"/>
    <row r="81" ht="25" customHeight="1" spans="1:7">
      <c r="A81" s="13" t="s">
        <v>634</v>
      </c>
      <c r="B81" s="13"/>
      <c r="C81" s="13"/>
      <c r="D81" s="13"/>
      <c r="E81" s="13"/>
      <c r="F81" s="13"/>
      <c r="G81" s="13"/>
    </row>
    <row r="82" ht="20" customHeight="1"/>
    <row r="83" ht="50" customHeight="1" spans="1:7">
      <c r="A83" s="4" t="s">
        <v>378</v>
      </c>
      <c r="B83" s="4" t="s">
        <v>524</v>
      </c>
      <c r="C83" s="4"/>
      <c r="D83" s="4" t="s">
        <v>586</v>
      </c>
      <c r="E83" s="4" t="s">
        <v>587</v>
      </c>
      <c r="F83" s="4" t="s">
        <v>588</v>
      </c>
      <c r="G83" s="4" t="s">
        <v>589</v>
      </c>
    </row>
    <row r="84" ht="20" customHeight="1" spans="1:7">
      <c r="A84" s="4">
        <v>1</v>
      </c>
      <c r="B84" s="4">
        <v>2</v>
      </c>
      <c r="C84" s="4"/>
      <c r="D84" s="4">
        <v>3</v>
      </c>
      <c r="E84" s="4">
        <v>4</v>
      </c>
      <c r="F84" s="4">
        <v>5</v>
      </c>
      <c r="G84" s="4">
        <v>6</v>
      </c>
    </row>
    <row r="85" ht="40" customHeight="1" spans="1:7">
      <c r="A85" s="4" t="s">
        <v>635</v>
      </c>
      <c r="B85" s="5" t="s">
        <v>636</v>
      </c>
      <c r="C85" s="5"/>
      <c r="D85" s="4" t="s">
        <v>443</v>
      </c>
      <c r="E85" s="8">
        <v>50</v>
      </c>
      <c r="F85" s="8">
        <v>2000</v>
      </c>
      <c r="G85" s="8">
        <v>100000</v>
      </c>
    </row>
    <row r="86" ht="25" customHeight="1" spans="1:7">
      <c r="A86" s="9" t="s">
        <v>504</v>
      </c>
      <c r="B86" s="9"/>
      <c r="C86" s="9"/>
      <c r="D86" s="9"/>
      <c r="E86" s="9"/>
      <c r="F86" s="9"/>
      <c r="G86" s="15">
        <f>SUM(G85:G85)</f>
        <v>100000</v>
      </c>
    </row>
    <row r="87" ht="25" customHeight="1"/>
    <row r="88" ht="20" customHeight="1" spans="1:7">
      <c r="A88" s="6" t="s">
        <v>470</v>
      </c>
      <c r="B88" s="6"/>
      <c r="C88" s="14" t="s">
        <v>285</v>
      </c>
      <c r="D88" s="14"/>
      <c r="E88" s="14"/>
      <c r="F88" s="14"/>
      <c r="G88" s="14"/>
    </row>
    <row r="89" ht="20" customHeight="1" spans="1:7">
      <c r="A89" s="6" t="s">
        <v>471</v>
      </c>
      <c r="B89" s="6"/>
      <c r="C89" s="14" t="s">
        <v>472</v>
      </c>
      <c r="D89" s="14"/>
      <c r="E89" s="14"/>
      <c r="F89" s="14"/>
      <c r="G89" s="14"/>
    </row>
    <row r="90" ht="20" customHeight="1"/>
    <row r="91" ht="25" customHeight="1" spans="1:7">
      <c r="A91" s="13" t="s">
        <v>637</v>
      </c>
      <c r="B91" s="13"/>
      <c r="C91" s="13"/>
      <c r="D91" s="13"/>
      <c r="E91" s="13"/>
      <c r="F91" s="13"/>
      <c r="G91" s="13"/>
    </row>
    <row r="92" ht="20" customHeight="1"/>
    <row r="93" ht="50" customHeight="1" spans="1:7">
      <c r="A93" s="4" t="s">
        <v>378</v>
      </c>
      <c r="B93" s="4" t="s">
        <v>524</v>
      </c>
      <c r="C93" s="4"/>
      <c r="D93" s="4" t="s">
        <v>586</v>
      </c>
      <c r="E93" s="4" t="s">
        <v>587</v>
      </c>
      <c r="F93" s="4" t="s">
        <v>588</v>
      </c>
      <c r="G93" s="4" t="s">
        <v>589</v>
      </c>
    </row>
    <row r="94" ht="20" customHeight="1" spans="1:7">
      <c r="A94" s="4">
        <v>1</v>
      </c>
      <c r="B94" s="4">
        <v>2</v>
      </c>
      <c r="C94" s="4"/>
      <c r="D94" s="4">
        <v>3</v>
      </c>
      <c r="E94" s="4">
        <v>4</v>
      </c>
      <c r="F94" s="4">
        <v>5</v>
      </c>
      <c r="G94" s="4">
        <v>6</v>
      </c>
    </row>
    <row r="95" ht="25" customHeight="1" spans="1:7">
      <c r="A95" s="9" t="s">
        <v>504</v>
      </c>
      <c r="B95" s="9"/>
      <c r="C95" s="9"/>
      <c r="D95" s="9"/>
      <c r="E95" s="9"/>
      <c r="F95" s="9"/>
      <c r="G95" s="15"/>
    </row>
    <row r="96" ht="25" customHeight="1"/>
    <row r="97" ht="20" customHeight="1" spans="1:7">
      <c r="A97" s="6" t="s">
        <v>470</v>
      </c>
      <c r="B97" s="6"/>
      <c r="C97" s="14" t="s">
        <v>285</v>
      </c>
      <c r="D97" s="14"/>
      <c r="E97" s="14"/>
      <c r="F97" s="14"/>
      <c r="G97" s="14"/>
    </row>
    <row r="98" ht="20" customHeight="1" spans="1:7">
      <c r="A98" s="6" t="s">
        <v>471</v>
      </c>
      <c r="B98" s="6"/>
      <c r="C98" s="14" t="s">
        <v>472</v>
      </c>
      <c r="D98" s="14"/>
      <c r="E98" s="14"/>
      <c r="F98" s="14"/>
      <c r="G98" s="14"/>
    </row>
    <row r="99" ht="20" customHeight="1"/>
    <row r="100" ht="25" customHeight="1" spans="1:7">
      <c r="A100" s="13" t="s">
        <v>638</v>
      </c>
      <c r="B100" s="13"/>
      <c r="C100" s="13"/>
      <c r="D100" s="13"/>
      <c r="E100" s="13"/>
      <c r="F100" s="13"/>
      <c r="G100" s="13"/>
    </row>
    <row r="101" ht="20" customHeight="1"/>
    <row r="102" ht="50" customHeight="1" spans="1:7">
      <c r="A102" s="4" t="s">
        <v>378</v>
      </c>
      <c r="B102" s="4" t="s">
        <v>524</v>
      </c>
      <c r="C102" s="4"/>
      <c r="D102" s="4" t="s">
        <v>586</v>
      </c>
      <c r="E102" s="4" t="s">
        <v>587</v>
      </c>
      <c r="F102" s="4" t="s">
        <v>588</v>
      </c>
      <c r="G102" s="4" t="s">
        <v>589</v>
      </c>
    </row>
    <row r="103" ht="20" customHeight="1" spans="1:7">
      <c r="A103" s="4">
        <v>1</v>
      </c>
      <c r="B103" s="4">
        <v>2</v>
      </c>
      <c r="C103" s="4"/>
      <c r="D103" s="4">
        <v>3</v>
      </c>
      <c r="E103" s="4">
        <v>4</v>
      </c>
      <c r="F103" s="4">
        <v>5</v>
      </c>
      <c r="G103" s="4">
        <v>6</v>
      </c>
    </row>
    <row r="104" ht="40" customHeight="1" spans="1:7">
      <c r="A104" s="4" t="s">
        <v>639</v>
      </c>
      <c r="B104" s="5" t="s">
        <v>640</v>
      </c>
      <c r="C104" s="5"/>
      <c r="D104" s="4" t="s">
        <v>601</v>
      </c>
      <c r="E104" s="8">
        <v>660</v>
      </c>
      <c r="F104" s="8">
        <v>317</v>
      </c>
      <c r="G104" s="8">
        <v>209220</v>
      </c>
    </row>
    <row r="105" ht="40" customHeight="1" spans="1:7">
      <c r="A105" s="4" t="s">
        <v>496</v>
      </c>
      <c r="B105" s="5" t="s">
        <v>641</v>
      </c>
      <c r="C105" s="5"/>
      <c r="D105" s="4" t="s">
        <v>443</v>
      </c>
      <c r="E105" s="8">
        <v>1142</v>
      </c>
      <c r="F105" s="8">
        <v>175.131349</v>
      </c>
      <c r="G105" s="8">
        <v>200000</v>
      </c>
    </row>
    <row r="106" ht="80" customHeight="1" spans="1:7">
      <c r="A106" s="4" t="s">
        <v>498</v>
      </c>
      <c r="B106" s="5" t="s">
        <v>642</v>
      </c>
      <c r="C106" s="5"/>
      <c r="D106" s="4" t="s">
        <v>443</v>
      </c>
      <c r="E106" s="8">
        <v>50</v>
      </c>
      <c r="F106" s="8">
        <v>2000</v>
      </c>
      <c r="G106" s="8">
        <v>100000</v>
      </c>
    </row>
    <row r="107" ht="40" customHeight="1" spans="1:7">
      <c r="A107" s="4" t="s">
        <v>643</v>
      </c>
      <c r="B107" s="5" t="s">
        <v>644</v>
      </c>
      <c r="C107" s="5"/>
      <c r="D107" s="4" t="s">
        <v>443</v>
      </c>
      <c r="E107" s="8">
        <v>83.333333</v>
      </c>
      <c r="F107" s="8">
        <v>600</v>
      </c>
      <c r="G107" s="8">
        <v>50000</v>
      </c>
    </row>
    <row r="108" ht="40" customHeight="1" spans="1:7">
      <c r="A108" s="4" t="s">
        <v>645</v>
      </c>
      <c r="B108" s="5" t="s">
        <v>646</v>
      </c>
      <c r="C108" s="5"/>
      <c r="D108" s="4" t="s">
        <v>443</v>
      </c>
      <c r="E108" s="8">
        <v>150</v>
      </c>
      <c r="F108" s="8">
        <v>200</v>
      </c>
      <c r="G108" s="8">
        <v>30000</v>
      </c>
    </row>
    <row r="109" ht="25" customHeight="1" spans="1:7">
      <c r="A109" s="9" t="s">
        <v>504</v>
      </c>
      <c r="B109" s="9"/>
      <c r="C109" s="9"/>
      <c r="D109" s="9"/>
      <c r="E109" s="9"/>
      <c r="F109" s="9"/>
      <c r="G109" s="15">
        <f>SUM(G104:G108)</f>
        <v>589220</v>
      </c>
    </row>
    <row r="110" ht="25" customHeight="1"/>
    <row r="111" ht="20" customHeight="1" spans="1:7">
      <c r="A111" s="6" t="s">
        <v>470</v>
      </c>
      <c r="B111" s="6"/>
      <c r="C111" s="14" t="s">
        <v>285</v>
      </c>
      <c r="D111" s="14"/>
      <c r="E111" s="14"/>
      <c r="F111" s="14"/>
      <c r="G111" s="14"/>
    </row>
    <row r="112" ht="20" customHeight="1" spans="1:7">
      <c r="A112" s="6" t="s">
        <v>471</v>
      </c>
      <c r="B112" s="6"/>
      <c r="C112" s="14" t="s">
        <v>472</v>
      </c>
      <c r="D112" s="14"/>
      <c r="E112" s="14"/>
      <c r="F112" s="14"/>
      <c r="G112" s="14"/>
    </row>
    <row r="113" ht="20" customHeight="1"/>
    <row r="114" ht="25" customHeight="1" spans="1:7">
      <c r="A114" s="13" t="s">
        <v>647</v>
      </c>
      <c r="B114" s="13"/>
      <c r="C114" s="13"/>
      <c r="D114" s="13"/>
      <c r="E114" s="13"/>
      <c r="F114" s="13"/>
      <c r="G114" s="13"/>
    </row>
    <row r="115" ht="20" customHeight="1"/>
    <row r="116" ht="50" customHeight="1" spans="1:7">
      <c r="A116" s="4" t="s">
        <v>378</v>
      </c>
      <c r="B116" s="4" t="s">
        <v>524</v>
      </c>
      <c r="C116" s="4"/>
      <c r="D116" s="4" t="s">
        <v>586</v>
      </c>
      <c r="E116" s="4" t="s">
        <v>587</v>
      </c>
      <c r="F116" s="4" t="s">
        <v>588</v>
      </c>
      <c r="G116" s="4" t="s">
        <v>589</v>
      </c>
    </row>
    <row r="117" ht="20" customHeight="1" spans="1:7">
      <c r="A117" s="4">
        <v>1</v>
      </c>
      <c r="B117" s="4">
        <v>2</v>
      </c>
      <c r="C117" s="4"/>
      <c r="D117" s="4">
        <v>3</v>
      </c>
      <c r="E117" s="4">
        <v>4</v>
      </c>
      <c r="F117" s="4">
        <v>5</v>
      </c>
      <c r="G117" s="4">
        <v>6</v>
      </c>
    </row>
    <row r="118" ht="40" customHeight="1" spans="1:7">
      <c r="A118" s="4" t="s">
        <v>648</v>
      </c>
      <c r="B118" s="5" t="s">
        <v>649</v>
      </c>
      <c r="C118" s="5"/>
      <c r="D118" s="4" t="s">
        <v>443</v>
      </c>
      <c r="E118" s="8">
        <v>100</v>
      </c>
      <c r="F118" s="8">
        <v>500</v>
      </c>
      <c r="G118" s="8">
        <v>50000</v>
      </c>
    </row>
    <row r="119" ht="25" customHeight="1" spans="1:7">
      <c r="A119" s="9" t="s">
        <v>504</v>
      </c>
      <c r="B119" s="9"/>
      <c r="C119" s="9"/>
      <c r="D119" s="9"/>
      <c r="E119" s="9"/>
      <c r="F119" s="9"/>
      <c r="G119" s="15">
        <f>SUM(G118:G118)</f>
        <v>50000</v>
      </c>
    </row>
    <row r="120" ht="25" customHeight="1"/>
    <row r="121" ht="20" customHeight="1" spans="1:7">
      <c r="A121" s="6" t="s">
        <v>470</v>
      </c>
      <c r="B121" s="6"/>
      <c r="C121" s="14" t="s">
        <v>285</v>
      </c>
      <c r="D121" s="14"/>
      <c r="E121" s="14"/>
      <c r="F121" s="14"/>
      <c r="G121" s="14"/>
    </row>
    <row r="122" ht="20" customHeight="1" spans="1:7">
      <c r="A122" s="6" t="s">
        <v>471</v>
      </c>
      <c r="B122" s="6"/>
      <c r="C122" s="14" t="s">
        <v>512</v>
      </c>
      <c r="D122" s="14"/>
      <c r="E122" s="14"/>
      <c r="F122" s="14"/>
      <c r="G122" s="14"/>
    </row>
    <row r="123" ht="20" customHeight="1"/>
    <row r="124" ht="25" customHeight="1" spans="1:7">
      <c r="A124" s="13" t="s">
        <v>585</v>
      </c>
      <c r="B124" s="13"/>
      <c r="C124" s="13"/>
      <c r="D124" s="13"/>
      <c r="E124" s="13"/>
      <c r="F124" s="13"/>
      <c r="G124" s="13"/>
    </row>
    <row r="125" ht="20" customHeight="1"/>
    <row r="126" ht="50" customHeight="1" spans="1:7">
      <c r="A126" s="4" t="s">
        <v>378</v>
      </c>
      <c r="B126" s="4" t="s">
        <v>524</v>
      </c>
      <c r="C126" s="4"/>
      <c r="D126" s="4" t="s">
        <v>586</v>
      </c>
      <c r="E126" s="4" t="s">
        <v>587</v>
      </c>
      <c r="F126" s="4" t="s">
        <v>588</v>
      </c>
      <c r="G126" s="4" t="s">
        <v>589</v>
      </c>
    </row>
    <row r="127" ht="20" customHeight="1" spans="1:7">
      <c r="A127" s="4">
        <v>1</v>
      </c>
      <c r="B127" s="4">
        <v>2</v>
      </c>
      <c r="C127" s="4"/>
      <c r="D127" s="4">
        <v>3</v>
      </c>
      <c r="E127" s="4">
        <v>4</v>
      </c>
      <c r="F127" s="4">
        <v>5</v>
      </c>
      <c r="G127" s="4">
        <v>6</v>
      </c>
    </row>
    <row r="128" ht="40" customHeight="1" spans="1:7">
      <c r="A128" s="4" t="s">
        <v>650</v>
      </c>
      <c r="B128" s="5" t="s">
        <v>651</v>
      </c>
      <c r="C128" s="5"/>
      <c r="D128" s="4" t="s">
        <v>601</v>
      </c>
      <c r="E128" s="8">
        <v>36</v>
      </c>
      <c r="F128" s="8">
        <v>916.66667</v>
      </c>
      <c r="G128" s="8">
        <v>33000</v>
      </c>
    </row>
    <row r="129" ht="25" customHeight="1" spans="1:7">
      <c r="A129" s="9" t="s">
        <v>504</v>
      </c>
      <c r="B129" s="9"/>
      <c r="C129" s="9"/>
      <c r="D129" s="9"/>
      <c r="E129" s="9"/>
      <c r="F129" s="9"/>
      <c r="G129" s="15">
        <f>SUM(G128:G128)</f>
        <v>33000</v>
      </c>
    </row>
    <row r="130" ht="25" customHeight="1"/>
    <row r="131" ht="20" customHeight="1" spans="1:7">
      <c r="A131" s="6" t="s">
        <v>470</v>
      </c>
      <c r="B131" s="6"/>
      <c r="C131" s="14" t="s">
        <v>285</v>
      </c>
      <c r="D131" s="14"/>
      <c r="E131" s="14"/>
      <c r="F131" s="14"/>
      <c r="G131" s="14"/>
    </row>
    <row r="132" ht="20" customHeight="1" spans="1:7">
      <c r="A132" s="6" t="s">
        <v>471</v>
      </c>
      <c r="B132" s="6"/>
      <c r="C132" s="14" t="s">
        <v>512</v>
      </c>
      <c r="D132" s="14"/>
      <c r="E132" s="14"/>
      <c r="F132" s="14"/>
      <c r="G132" s="14"/>
    </row>
    <row r="133" ht="20" customHeight="1"/>
    <row r="134" ht="25" customHeight="1" spans="1:7">
      <c r="A134" s="13" t="s">
        <v>595</v>
      </c>
      <c r="B134" s="13"/>
      <c r="C134" s="13"/>
      <c r="D134" s="13"/>
      <c r="E134" s="13"/>
      <c r="F134" s="13"/>
      <c r="G134" s="13"/>
    </row>
    <row r="135" ht="20" customHeight="1"/>
    <row r="136" ht="50" customHeight="1" spans="1:7">
      <c r="A136" s="4" t="s">
        <v>378</v>
      </c>
      <c r="B136" s="4" t="s">
        <v>524</v>
      </c>
      <c r="C136" s="4"/>
      <c r="D136" s="4" t="s">
        <v>586</v>
      </c>
      <c r="E136" s="4" t="s">
        <v>587</v>
      </c>
      <c r="F136" s="4" t="s">
        <v>588</v>
      </c>
      <c r="G136" s="4" t="s">
        <v>589</v>
      </c>
    </row>
    <row r="137" ht="20" customHeight="1" spans="1:7">
      <c r="A137" s="4">
        <v>1</v>
      </c>
      <c r="B137" s="4">
        <v>2</v>
      </c>
      <c r="C137" s="4"/>
      <c r="D137" s="4">
        <v>3</v>
      </c>
      <c r="E137" s="4">
        <v>4</v>
      </c>
      <c r="F137" s="4">
        <v>5</v>
      </c>
      <c r="G137" s="4">
        <v>6</v>
      </c>
    </row>
    <row r="138" ht="40" customHeight="1" spans="1:7">
      <c r="A138" s="4" t="s">
        <v>483</v>
      </c>
      <c r="B138" s="5" t="s">
        <v>652</v>
      </c>
      <c r="C138" s="5"/>
      <c r="D138" s="4" t="s">
        <v>601</v>
      </c>
      <c r="E138" s="8">
        <v>117.64</v>
      </c>
      <c r="F138" s="8">
        <v>1275.0765</v>
      </c>
      <c r="G138" s="8">
        <v>150000</v>
      </c>
    </row>
    <row r="139" ht="25" customHeight="1" spans="1:7">
      <c r="A139" s="9" t="s">
        <v>504</v>
      </c>
      <c r="B139" s="9"/>
      <c r="C139" s="9"/>
      <c r="D139" s="9"/>
      <c r="E139" s="9"/>
      <c r="F139" s="9"/>
      <c r="G139" s="15">
        <f>SUM(G138:G138)</f>
        <v>150000</v>
      </c>
    </row>
    <row r="140" ht="25" customHeight="1"/>
    <row r="141" ht="20" customHeight="1" spans="1:7">
      <c r="A141" s="6" t="s">
        <v>470</v>
      </c>
      <c r="B141" s="6"/>
      <c r="C141" s="14" t="s">
        <v>285</v>
      </c>
      <c r="D141" s="14"/>
      <c r="E141" s="14"/>
      <c r="F141" s="14"/>
      <c r="G141" s="14"/>
    </row>
    <row r="142" ht="20" customHeight="1" spans="1:7">
      <c r="A142" s="6" t="s">
        <v>471</v>
      </c>
      <c r="B142" s="6"/>
      <c r="C142" s="14" t="s">
        <v>512</v>
      </c>
      <c r="D142" s="14"/>
      <c r="E142" s="14"/>
      <c r="F142" s="14"/>
      <c r="G142" s="14"/>
    </row>
    <row r="143" ht="20" customHeight="1"/>
    <row r="144" ht="25" customHeight="1" spans="1:7">
      <c r="A144" s="13" t="s">
        <v>597</v>
      </c>
      <c r="B144" s="13"/>
      <c r="C144" s="13"/>
      <c r="D144" s="13"/>
      <c r="E144" s="13"/>
      <c r="F144" s="13"/>
      <c r="G144" s="13"/>
    </row>
    <row r="145" ht="20" customHeight="1"/>
    <row r="146" ht="50" customHeight="1" spans="1:7">
      <c r="A146" s="4" t="s">
        <v>378</v>
      </c>
      <c r="B146" s="4" t="s">
        <v>524</v>
      </c>
      <c r="C146" s="4"/>
      <c r="D146" s="4" t="s">
        <v>586</v>
      </c>
      <c r="E146" s="4" t="s">
        <v>587</v>
      </c>
      <c r="F146" s="4" t="s">
        <v>588</v>
      </c>
      <c r="G146" s="4" t="s">
        <v>589</v>
      </c>
    </row>
    <row r="147" ht="20" customHeight="1" spans="1:7">
      <c r="A147" s="4">
        <v>1</v>
      </c>
      <c r="B147" s="4">
        <v>2</v>
      </c>
      <c r="C147" s="4"/>
      <c r="D147" s="4">
        <v>3</v>
      </c>
      <c r="E147" s="4">
        <v>4</v>
      </c>
      <c r="F147" s="4">
        <v>5</v>
      </c>
      <c r="G147" s="4">
        <v>6</v>
      </c>
    </row>
    <row r="148" ht="40" customHeight="1" spans="1:7">
      <c r="A148" s="4" t="s">
        <v>508</v>
      </c>
      <c r="B148" s="5" t="s">
        <v>653</v>
      </c>
      <c r="C148" s="5"/>
      <c r="D148" s="4" t="s">
        <v>601</v>
      </c>
      <c r="E148" s="8">
        <v>12</v>
      </c>
      <c r="F148" s="8">
        <v>215335</v>
      </c>
      <c r="G148" s="8">
        <v>2584020</v>
      </c>
    </row>
    <row r="149" ht="40" customHeight="1" spans="1:7">
      <c r="A149" s="4" t="s">
        <v>502</v>
      </c>
      <c r="B149" s="5" t="s">
        <v>654</v>
      </c>
      <c r="C149" s="5"/>
      <c r="D149" s="4" t="s">
        <v>443</v>
      </c>
      <c r="E149" s="8">
        <v>10</v>
      </c>
      <c r="F149" s="8">
        <v>1171.767</v>
      </c>
      <c r="G149" s="8">
        <v>11717.67</v>
      </c>
    </row>
    <row r="150" ht="40" customHeight="1" spans="1:7">
      <c r="A150" s="4" t="s">
        <v>510</v>
      </c>
      <c r="B150" s="5" t="s">
        <v>655</v>
      </c>
      <c r="C150" s="5"/>
      <c r="D150" s="4" t="s">
        <v>443</v>
      </c>
      <c r="E150" s="8">
        <v>1</v>
      </c>
      <c r="F150" s="8">
        <v>30000</v>
      </c>
      <c r="G150" s="8">
        <v>30000</v>
      </c>
    </row>
    <row r="151" ht="60" customHeight="1" spans="1:7">
      <c r="A151" s="4" t="s">
        <v>656</v>
      </c>
      <c r="B151" s="5" t="s">
        <v>657</v>
      </c>
      <c r="C151" s="5"/>
      <c r="D151" s="4" t="s">
        <v>443</v>
      </c>
      <c r="E151" s="8">
        <v>1</v>
      </c>
      <c r="F151" s="8">
        <v>50000</v>
      </c>
      <c r="G151" s="8">
        <v>50000</v>
      </c>
    </row>
    <row r="152" ht="60" customHeight="1" spans="1:7">
      <c r="A152" s="4" t="s">
        <v>658</v>
      </c>
      <c r="B152" s="5" t="s">
        <v>659</v>
      </c>
      <c r="C152" s="5"/>
      <c r="D152" s="4" t="s">
        <v>443</v>
      </c>
      <c r="E152" s="8">
        <v>2</v>
      </c>
      <c r="F152" s="8">
        <v>15000</v>
      </c>
      <c r="G152" s="8">
        <v>30000</v>
      </c>
    </row>
    <row r="153" ht="40" customHeight="1" spans="1:7">
      <c r="A153" s="4" t="s">
        <v>660</v>
      </c>
      <c r="B153" s="5" t="s">
        <v>661</v>
      </c>
      <c r="C153" s="5"/>
      <c r="D153" s="4" t="s">
        <v>443</v>
      </c>
      <c r="E153" s="8">
        <v>1</v>
      </c>
      <c r="F153" s="8">
        <v>60000</v>
      </c>
      <c r="G153" s="8">
        <v>60000</v>
      </c>
    </row>
    <row r="154" ht="100" customHeight="1" spans="1:7">
      <c r="A154" s="4" t="s">
        <v>662</v>
      </c>
      <c r="B154" s="5" t="s">
        <v>663</v>
      </c>
      <c r="C154" s="5"/>
      <c r="D154" s="4" t="s">
        <v>443</v>
      </c>
      <c r="E154" s="8">
        <v>4</v>
      </c>
      <c r="F154" s="8">
        <v>387753.9975</v>
      </c>
      <c r="G154" s="8">
        <v>1551015.99</v>
      </c>
    </row>
    <row r="155" ht="80" customHeight="1" spans="1:7">
      <c r="A155" s="4" t="s">
        <v>664</v>
      </c>
      <c r="B155" s="5" t="s">
        <v>665</v>
      </c>
      <c r="C155" s="5"/>
      <c r="D155" s="4" t="s">
        <v>443</v>
      </c>
      <c r="E155" s="8">
        <v>437</v>
      </c>
      <c r="F155" s="8">
        <v>914.49403</v>
      </c>
      <c r="G155" s="8">
        <v>399633.89</v>
      </c>
    </row>
    <row r="156" ht="40" customHeight="1" spans="1:7">
      <c r="A156" s="4" t="s">
        <v>666</v>
      </c>
      <c r="B156" s="5" t="s">
        <v>667</v>
      </c>
      <c r="C156" s="5"/>
      <c r="D156" s="4" t="s">
        <v>601</v>
      </c>
      <c r="E156" s="8">
        <v>1</v>
      </c>
      <c r="F156" s="8">
        <v>83000</v>
      </c>
      <c r="G156" s="8">
        <v>83000</v>
      </c>
    </row>
    <row r="157" ht="40" customHeight="1" spans="1:7">
      <c r="A157" s="4" t="s">
        <v>668</v>
      </c>
      <c r="B157" s="5" t="s">
        <v>669</v>
      </c>
      <c r="C157" s="5"/>
      <c r="D157" s="4" t="s">
        <v>601</v>
      </c>
      <c r="E157" s="8">
        <v>4</v>
      </c>
      <c r="F157" s="8">
        <v>2550</v>
      </c>
      <c r="G157" s="8">
        <v>10200</v>
      </c>
    </row>
    <row r="158" ht="80" customHeight="1" spans="1:7">
      <c r="A158" s="4" t="s">
        <v>670</v>
      </c>
      <c r="B158" s="5" t="s">
        <v>671</v>
      </c>
      <c r="C158" s="5"/>
      <c r="D158" s="4" t="s">
        <v>443</v>
      </c>
      <c r="E158" s="8">
        <v>1</v>
      </c>
      <c r="F158" s="8">
        <v>349000</v>
      </c>
      <c r="G158" s="8">
        <v>349000</v>
      </c>
    </row>
    <row r="159" ht="40" customHeight="1" spans="1:7">
      <c r="A159" s="4" t="s">
        <v>672</v>
      </c>
      <c r="B159" s="5" t="s">
        <v>673</v>
      </c>
      <c r="C159" s="5"/>
      <c r="D159" s="4" t="s">
        <v>601</v>
      </c>
      <c r="E159" s="8">
        <v>12</v>
      </c>
      <c r="F159" s="8">
        <v>540</v>
      </c>
      <c r="G159" s="8">
        <v>6480</v>
      </c>
    </row>
    <row r="160" ht="60" customHeight="1" spans="1:7">
      <c r="A160" s="4" t="s">
        <v>674</v>
      </c>
      <c r="B160" s="5" t="s">
        <v>675</v>
      </c>
      <c r="C160" s="5"/>
      <c r="D160" s="4" t="s">
        <v>601</v>
      </c>
      <c r="E160" s="8">
        <v>12</v>
      </c>
      <c r="F160" s="8">
        <v>4750</v>
      </c>
      <c r="G160" s="8">
        <v>57000</v>
      </c>
    </row>
    <row r="161" ht="40" customHeight="1" spans="1:7">
      <c r="A161" s="4" t="s">
        <v>676</v>
      </c>
      <c r="B161" s="5" t="s">
        <v>677</v>
      </c>
      <c r="C161" s="5"/>
      <c r="D161" s="4" t="s">
        <v>601</v>
      </c>
      <c r="E161" s="8">
        <v>12</v>
      </c>
      <c r="F161" s="8">
        <v>1950</v>
      </c>
      <c r="G161" s="8">
        <v>23400</v>
      </c>
    </row>
    <row r="162" ht="40" customHeight="1" spans="1:7">
      <c r="A162" s="4" t="s">
        <v>290</v>
      </c>
      <c r="B162" s="5" t="s">
        <v>678</v>
      </c>
      <c r="C162" s="5"/>
      <c r="D162" s="4" t="s">
        <v>601</v>
      </c>
      <c r="E162" s="8">
        <v>12</v>
      </c>
      <c r="F162" s="8">
        <v>4553.63</v>
      </c>
      <c r="G162" s="8">
        <v>54643.56</v>
      </c>
    </row>
    <row r="163" ht="80" customHeight="1" spans="1:7">
      <c r="A163" s="4" t="s">
        <v>236</v>
      </c>
      <c r="B163" s="5" t="s">
        <v>679</v>
      </c>
      <c r="C163" s="5"/>
      <c r="D163" s="4" t="s">
        <v>443</v>
      </c>
      <c r="E163" s="8">
        <v>15</v>
      </c>
      <c r="F163" s="8">
        <v>2419.633333</v>
      </c>
      <c r="G163" s="8">
        <v>36294.5</v>
      </c>
    </row>
    <row r="164" ht="80" customHeight="1" spans="1:7">
      <c r="A164" s="4" t="s">
        <v>243</v>
      </c>
      <c r="B164" s="5" t="s">
        <v>680</v>
      </c>
      <c r="C164" s="5"/>
      <c r="D164" s="4" t="s">
        <v>443</v>
      </c>
      <c r="E164" s="8">
        <v>1040</v>
      </c>
      <c r="F164" s="8">
        <v>192.28039</v>
      </c>
      <c r="G164" s="8">
        <v>199971.61</v>
      </c>
    </row>
    <row r="165" ht="25" customHeight="1" spans="1:7">
      <c r="A165" s="9" t="s">
        <v>504</v>
      </c>
      <c r="B165" s="9"/>
      <c r="C165" s="9"/>
      <c r="D165" s="9"/>
      <c r="E165" s="9"/>
      <c r="F165" s="9"/>
      <c r="G165" s="15">
        <f>SUM(G148:G164)</f>
        <v>5536377.22</v>
      </c>
    </row>
    <row r="166" ht="25" customHeight="1"/>
    <row r="167" ht="20" customHeight="1" spans="1:7">
      <c r="A167" s="6" t="s">
        <v>470</v>
      </c>
      <c r="B167" s="6"/>
      <c r="C167" s="14" t="s">
        <v>285</v>
      </c>
      <c r="D167" s="14"/>
      <c r="E167" s="14"/>
      <c r="F167" s="14"/>
      <c r="G167" s="14"/>
    </row>
    <row r="168" ht="20" customHeight="1" spans="1:7">
      <c r="A168" s="6" t="s">
        <v>471</v>
      </c>
      <c r="B168" s="6"/>
      <c r="C168" s="14" t="s">
        <v>512</v>
      </c>
      <c r="D168" s="14"/>
      <c r="E168" s="14"/>
      <c r="F168" s="14"/>
      <c r="G168" s="14"/>
    </row>
    <row r="169" ht="20" customHeight="1"/>
    <row r="170" ht="25" customHeight="1" spans="1:7">
      <c r="A170" s="13" t="s">
        <v>606</v>
      </c>
      <c r="B170" s="13"/>
      <c r="C170" s="13"/>
      <c r="D170" s="13"/>
      <c r="E170" s="13"/>
      <c r="F170" s="13"/>
      <c r="G170" s="13"/>
    </row>
    <row r="171" ht="20" customHeight="1"/>
    <row r="172" ht="50" customHeight="1" spans="1:7">
      <c r="A172" s="4" t="s">
        <v>378</v>
      </c>
      <c r="B172" s="4" t="s">
        <v>524</v>
      </c>
      <c r="C172" s="4"/>
      <c r="D172" s="4" t="s">
        <v>586</v>
      </c>
      <c r="E172" s="4" t="s">
        <v>587</v>
      </c>
      <c r="F172" s="4" t="s">
        <v>588</v>
      </c>
      <c r="G172" s="4" t="s">
        <v>589</v>
      </c>
    </row>
    <row r="173" ht="20" customHeight="1" spans="1:7">
      <c r="A173" s="4">
        <v>1</v>
      </c>
      <c r="B173" s="4">
        <v>2</v>
      </c>
      <c r="C173" s="4"/>
      <c r="D173" s="4">
        <v>3</v>
      </c>
      <c r="E173" s="4">
        <v>4</v>
      </c>
      <c r="F173" s="4">
        <v>5</v>
      </c>
      <c r="G173" s="4">
        <v>6</v>
      </c>
    </row>
    <row r="174" ht="40" customHeight="1" spans="1:7">
      <c r="A174" s="4" t="s">
        <v>681</v>
      </c>
      <c r="B174" s="5" t="s">
        <v>682</v>
      </c>
      <c r="C174" s="5"/>
      <c r="D174" s="4" t="s">
        <v>601</v>
      </c>
      <c r="E174" s="8">
        <v>12</v>
      </c>
      <c r="F174" s="8">
        <v>135550</v>
      </c>
      <c r="G174" s="8">
        <v>1626600</v>
      </c>
    </row>
    <row r="175" ht="60" customHeight="1" spans="1:7">
      <c r="A175" s="4" t="s">
        <v>683</v>
      </c>
      <c r="B175" s="5" t="s">
        <v>684</v>
      </c>
      <c r="C175" s="5"/>
      <c r="D175" s="4" t="s">
        <v>601</v>
      </c>
      <c r="E175" s="8">
        <v>5</v>
      </c>
      <c r="F175" s="8">
        <v>307923</v>
      </c>
      <c r="G175" s="8">
        <v>1539615</v>
      </c>
    </row>
    <row r="176" ht="60" customHeight="1" spans="1:7">
      <c r="A176" s="4" t="s">
        <v>685</v>
      </c>
      <c r="B176" s="5" t="s">
        <v>686</v>
      </c>
      <c r="C176" s="5"/>
      <c r="D176" s="4" t="s">
        <v>601</v>
      </c>
      <c r="E176" s="8">
        <v>4</v>
      </c>
      <c r="F176" s="8">
        <v>190096.25</v>
      </c>
      <c r="G176" s="8">
        <v>760385</v>
      </c>
    </row>
    <row r="177" ht="60" customHeight="1" spans="1:7">
      <c r="A177" s="4" t="s">
        <v>687</v>
      </c>
      <c r="B177" s="5" t="s">
        <v>688</v>
      </c>
      <c r="C177" s="5"/>
      <c r="D177" s="4" t="s">
        <v>443</v>
      </c>
      <c r="E177" s="8">
        <v>9</v>
      </c>
      <c r="F177" s="8">
        <v>3333.33333</v>
      </c>
      <c r="G177" s="8">
        <v>30000</v>
      </c>
    </row>
    <row r="178" ht="40" customHeight="1" spans="1:7">
      <c r="A178" s="4" t="s">
        <v>689</v>
      </c>
      <c r="B178" s="5" t="s">
        <v>690</v>
      </c>
      <c r="C178" s="5"/>
      <c r="D178" s="4" t="s">
        <v>443</v>
      </c>
      <c r="E178" s="8">
        <v>10</v>
      </c>
      <c r="F178" s="8">
        <v>3000</v>
      </c>
      <c r="G178" s="8">
        <v>30000</v>
      </c>
    </row>
    <row r="179" ht="40" customHeight="1" spans="1:7">
      <c r="A179" s="4" t="s">
        <v>691</v>
      </c>
      <c r="B179" s="5" t="s">
        <v>692</v>
      </c>
      <c r="C179" s="5"/>
      <c r="D179" s="4" t="s">
        <v>443</v>
      </c>
      <c r="E179" s="8">
        <v>50</v>
      </c>
      <c r="F179" s="8">
        <v>5000</v>
      </c>
      <c r="G179" s="8">
        <v>250000</v>
      </c>
    </row>
    <row r="180" ht="40" customHeight="1" spans="1:7">
      <c r="A180" s="4" t="s">
        <v>693</v>
      </c>
      <c r="B180" s="5" t="s">
        <v>694</v>
      </c>
      <c r="C180" s="5"/>
      <c r="D180" s="4" t="s">
        <v>443</v>
      </c>
      <c r="E180" s="8">
        <v>1</v>
      </c>
      <c r="F180" s="8">
        <v>30000</v>
      </c>
      <c r="G180" s="8">
        <v>30000</v>
      </c>
    </row>
    <row r="181" ht="40" customHeight="1" spans="1:7">
      <c r="A181" s="4" t="s">
        <v>695</v>
      </c>
      <c r="B181" s="5" t="s">
        <v>696</v>
      </c>
      <c r="C181" s="5"/>
      <c r="D181" s="4" t="s">
        <v>443</v>
      </c>
      <c r="E181" s="8">
        <v>1</v>
      </c>
      <c r="F181" s="8">
        <v>100000</v>
      </c>
      <c r="G181" s="8">
        <v>100000</v>
      </c>
    </row>
    <row r="182" ht="80" customHeight="1" spans="1:7">
      <c r="A182" s="4" t="s">
        <v>697</v>
      </c>
      <c r="B182" s="5" t="s">
        <v>698</v>
      </c>
      <c r="C182" s="5"/>
      <c r="D182" s="4" t="s">
        <v>443</v>
      </c>
      <c r="E182" s="8">
        <v>8</v>
      </c>
      <c r="F182" s="8">
        <v>25000</v>
      </c>
      <c r="G182" s="8">
        <v>200000</v>
      </c>
    </row>
    <row r="183" ht="60" customHeight="1" spans="1:7">
      <c r="A183" s="4" t="s">
        <v>294</v>
      </c>
      <c r="B183" s="5" t="s">
        <v>699</v>
      </c>
      <c r="C183" s="5"/>
      <c r="D183" s="4" t="s">
        <v>601</v>
      </c>
      <c r="E183" s="8">
        <v>12</v>
      </c>
      <c r="F183" s="8">
        <v>2581.8</v>
      </c>
      <c r="G183" s="8">
        <v>30981.6</v>
      </c>
    </row>
    <row r="184" ht="25" customHeight="1" spans="1:7">
      <c r="A184" s="9" t="s">
        <v>504</v>
      </c>
      <c r="B184" s="9"/>
      <c r="C184" s="9"/>
      <c r="D184" s="9"/>
      <c r="E184" s="9"/>
      <c r="F184" s="9"/>
      <c r="G184" s="15">
        <f>SUM(G174:G183)</f>
        <v>4597581.6</v>
      </c>
    </row>
    <row r="185" ht="25" customHeight="1"/>
    <row r="186" ht="20" customHeight="1" spans="1:7">
      <c r="A186" s="6" t="s">
        <v>470</v>
      </c>
      <c r="B186" s="6"/>
      <c r="C186" s="14" t="s">
        <v>285</v>
      </c>
      <c r="D186" s="14"/>
      <c r="E186" s="14"/>
      <c r="F186" s="14"/>
      <c r="G186" s="14"/>
    </row>
    <row r="187" ht="20" customHeight="1" spans="1:7">
      <c r="A187" s="6" t="s">
        <v>471</v>
      </c>
      <c r="B187" s="6"/>
      <c r="C187" s="14" t="s">
        <v>512</v>
      </c>
      <c r="D187" s="14"/>
      <c r="E187" s="14"/>
      <c r="F187" s="14"/>
      <c r="G187" s="14"/>
    </row>
    <row r="188" ht="20" customHeight="1"/>
    <row r="189" ht="25" customHeight="1" spans="1:7">
      <c r="A189" s="13" t="s">
        <v>637</v>
      </c>
      <c r="B189" s="13"/>
      <c r="C189" s="13"/>
      <c r="D189" s="13"/>
      <c r="E189" s="13"/>
      <c r="F189" s="13"/>
      <c r="G189" s="13"/>
    </row>
    <row r="190" ht="20" customHeight="1"/>
    <row r="191" ht="50" customHeight="1" spans="1:7">
      <c r="A191" s="4" t="s">
        <v>378</v>
      </c>
      <c r="B191" s="4" t="s">
        <v>524</v>
      </c>
      <c r="C191" s="4"/>
      <c r="D191" s="4" t="s">
        <v>586</v>
      </c>
      <c r="E191" s="4" t="s">
        <v>587</v>
      </c>
      <c r="F191" s="4" t="s">
        <v>588</v>
      </c>
      <c r="G191" s="4" t="s">
        <v>589</v>
      </c>
    </row>
    <row r="192" ht="20" customHeight="1" spans="1:7">
      <c r="A192" s="4">
        <v>1</v>
      </c>
      <c r="B192" s="4">
        <v>2</v>
      </c>
      <c r="C192" s="4"/>
      <c r="D192" s="4">
        <v>3</v>
      </c>
      <c r="E192" s="4">
        <v>4</v>
      </c>
      <c r="F192" s="4">
        <v>5</v>
      </c>
      <c r="G192" s="4">
        <v>6</v>
      </c>
    </row>
    <row r="193" ht="25" customHeight="1" spans="1:7">
      <c r="A193" s="9" t="s">
        <v>504</v>
      </c>
      <c r="B193" s="9"/>
      <c r="C193" s="9"/>
      <c r="D193" s="9"/>
      <c r="E193" s="9"/>
      <c r="F193" s="9"/>
      <c r="G193" s="15"/>
    </row>
    <row r="194" ht="25" customHeight="1"/>
    <row r="195" ht="20" customHeight="1" spans="1:7">
      <c r="A195" s="6" t="s">
        <v>470</v>
      </c>
      <c r="B195" s="6"/>
      <c r="C195" s="14" t="s">
        <v>285</v>
      </c>
      <c r="D195" s="14"/>
      <c r="E195" s="14"/>
      <c r="F195" s="14"/>
      <c r="G195" s="14"/>
    </row>
    <row r="196" ht="20" customHeight="1" spans="1:7">
      <c r="A196" s="6" t="s">
        <v>471</v>
      </c>
      <c r="B196" s="6"/>
      <c r="C196" s="14" t="s">
        <v>512</v>
      </c>
      <c r="D196" s="14"/>
      <c r="E196" s="14"/>
      <c r="F196" s="14"/>
      <c r="G196" s="14"/>
    </row>
    <row r="197" ht="20" customHeight="1"/>
    <row r="198" ht="25" customHeight="1" spans="1:7">
      <c r="A198" s="13" t="s">
        <v>634</v>
      </c>
      <c r="B198" s="13"/>
      <c r="C198" s="13"/>
      <c r="D198" s="13"/>
      <c r="E198" s="13"/>
      <c r="F198" s="13"/>
      <c r="G198" s="13"/>
    </row>
    <row r="199" ht="20" customHeight="1"/>
    <row r="200" ht="50" customHeight="1" spans="1:7">
      <c r="A200" s="4" t="s">
        <v>378</v>
      </c>
      <c r="B200" s="4" t="s">
        <v>524</v>
      </c>
      <c r="C200" s="4"/>
      <c r="D200" s="4" t="s">
        <v>586</v>
      </c>
      <c r="E200" s="4" t="s">
        <v>587</v>
      </c>
      <c r="F200" s="4" t="s">
        <v>588</v>
      </c>
      <c r="G200" s="4" t="s">
        <v>589</v>
      </c>
    </row>
    <row r="201" ht="20" customHeight="1" spans="1:7">
      <c r="A201" s="4">
        <v>1</v>
      </c>
      <c r="B201" s="4">
        <v>2</v>
      </c>
      <c r="C201" s="4"/>
      <c r="D201" s="4">
        <v>3</v>
      </c>
      <c r="E201" s="4">
        <v>4</v>
      </c>
      <c r="F201" s="4">
        <v>5</v>
      </c>
      <c r="G201" s="4">
        <v>6</v>
      </c>
    </row>
    <row r="202" ht="80" customHeight="1" spans="1:7">
      <c r="A202" s="4" t="s">
        <v>272</v>
      </c>
      <c r="B202" s="5" t="s">
        <v>700</v>
      </c>
      <c r="C202" s="5"/>
      <c r="D202" s="4" t="s">
        <v>443</v>
      </c>
      <c r="E202" s="8">
        <v>250</v>
      </c>
      <c r="F202" s="8">
        <v>200</v>
      </c>
      <c r="G202" s="8">
        <v>50000</v>
      </c>
    </row>
    <row r="203" ht="25" customHeight="1" spans="1:7">
      <c r="A203" s="9" t="s">
        <v>504</v>
      </c>
      <c r="B203" s="9"/>
      <c r="C203" s="9"/>
      <c r="D203" s="9"/>
      <c r="E203" s="9"/>
      <c r="F203" s="9"/>
      <c r="G203" s="15">
        <f>SUM(G202:G202)</f>
        <v>50000</v>
      </c>
    </row>
    <row r="204" ht="25" customHeight="1"/>
    <row r="205" ht="20" customHeight="1" spans="1:7">
      <c r="A205" s="6" t="s">
        <v>470</v>
      </c>
      <c r="B205" s="6"/>
      <c r="C205" s="14" t="s">
        <v>285</v>
      </c>
      <c r="D205" s="14"/>
      <c r="E205" s="14"/>
      <c r="F205" s="14"/>
      <c r="G205" s="14"/>
    </row>
    <row r="206" ht="20" customHeight="1" spans="1:7">
      <c r="A206" s="6" t="s">
        <v>471</v>
      </c>
      <c r="B206" s="6"/>
      <c r="C206" s="14" t="s">
        <v>512</v>
      </c>
      <c r="D206" s="14"/>
      <c r="E206" s="14"/>
      <c r="F206" s="14"/>
      <c r="G206" s="14"/>
    </row>
    <row r="207" ht="20" customHeight="1"/>
    <row r="208" ht="25" customHeight="1" spans="1:7">
      <c r="A208" s="13" t="s">
        <v>638</v>
      </c>
      <c r="B208" s="13"/>
      <c r="C208" s="13"/>
      <c r="D208" s="13"/>
      <c r="E208" s="13"/>
      <c r="F208" s="13"/>
      <c r="G208" s="13"/>
    </row>
    <row r="209" ht="20" customHeight="1"/>
    <row r="210" ht="50" customHeight="1" spans="1:7">
      <c r="A210" s="4" t="s">
        <v>378</v>
      </c>
      <c r="B210" s="4" t="s">
        <v>524</v>
      </c>
      <c r="C210" s="4"/>
      <c r="D210" s="4" t="s">
        <v>586</v>
      </c>
      <c r="E210" s="4" t="s">
        <v>587</v>
      </c>
      <c r="F210" s="4" t="s">
        <v>588</v>
      </c>
      <c r="G210" s="4" t="s">
        <v>589</v>
      </c>
    </row>
    <row r="211" ht="20" customHeight="1" spans="1:7">
      <c r="A211" s="4">
        <v>1</v>
      </c>
      <c r="B211" s="4">
        <v>2</v>
      </c>
      <c r="C211" s="4"/>
      <c r="D211" s="4">
        <v>3</v>
      </c>
      <c r="E211" s="4">
        <v>4</v>
      </c>
      <c r="F211" s="4">
        <v>5</v>
      </c>
      <c r="G211" s="4">
        <v>6</v>
      </c>
    </row>
    <row r="212" ht="40" customHeight="1" spans="1:7">
      <c r="A212" s="4" t="s">
        <v>496</v>
      </c>
      <c r="B212" s="5" t="s">
        <v>701</v>
      </c>
      <c r="C212" s="5"/>
      <c r="D212" s="4" t="s">
        <v>443</v>
      </c>
      <c r="E212" s="8">
        <v>300</v>
      </c>
      <c r="F212" s="8">
        <v>333.333333</v>
      </c>
      <c r="G212" s="8">
        <v>100000</v>
      </c>
    </row>
    <row r="213" ht="80" customHeight="1" spans="1:7">
      <c r="A213" s="4" t="s">
        <v>498</v>
      </c>
      <c r="B213" s="5" t="s">
        <v>702</v>
      </c>
      <c r="C213" s="5"/>
      <c r="D213" s="4" t="s">
        <v>443</v>
      </c>
      <c r="E213" s="8">
        <v>25</v>
      </c>
      <c r="F213" s="8">
        <v>4000</v>
      </c>
      <c r="G213" s="8">
        <v>100000</v>
      </c>
    </row>
    <row r="214" ht="40" customHeight="1" spans="1:7">
      <c r="A214" s="4" t="s">
        <v>643</v>
      </c>
      <c r="B214" s="5" t="s">
        <v>703</v>
      </c>
      <c r="C214" s="5"/>
      <c r="D214" s="4" t="s">
        <v>443</v>
      </c>
      <c r="E214" s="8">
        <v>100</v>
      </c>
      <c r="F214" s="8">
        <v>600</v>
      </c>
      <c r="G214" s="8">
        <v>60000</v>
      </c>
    </row>
    <row r="215" ht="40" customHeight="1" spans="1:7">
      <c r="A215" s="4" t="s">
        <v>704</v>
      </c>
      <c r="B215" s="5" t="s">
        <v>705</v>
      </c>
      <c r="C215" s="5"/>
      <c r="D215" s="4" t="s">
        <v>443</v>
      </c>
      <c r="E215" s="8">
        <v>50</v>
      </c>
      <c r="F215" s="8">
        <v>500</v>
      </c>
      <c r="G215" s="8">
        <v>25000</v>
      </c>
    </row>
    <row r="216" ht="25" customHeight="1" spans="1:7">
      <c r="A216" s="9" t="s">
        <v>504</v>
      </c>
      <c r="B216" s="9"/>
      <c r="C216" s="9"/>
      <c r="D216" s="9"/>
      <c r="E216" s="9"/>
      <c r="F216" s="9"/>
      <c r="G216" s="15">
        <f>SUM(G212:G215)</f>
        <v>285000</v>
      </c>
    </row>
    <row r="217" ht="25" customHeight="1"/>
    <row r="218" ht="20" customHeight="1" spans="1:7">
      <c r="A218" s="6" t="s">
        <v>470</v>
      </c>
      <c r="B218" s="6"/>
      <c r="C218" s="14" t="s">
        <v>285</v>
      </c>
      <c r="D218" s="14"/>
      <c r="E218" s="14"/>
      <c r="F218" s="14"/>
      <c r="G218" s="14"/>
    </row>
    <row r="219" ht="20" customHeight="1" spans="1:7">
      <c r="A219" s="6" t="s">
        <v>471</v>
      </c>
      <c r="B219" s="6"/>
      <c r="C219" s="14" t="s">
        <v>512</v>
      </c>
      <c r="D219" s="14"/>
      <c r="E219" s="14"/>
      <c r="F219" s="14"/>
      <c r="G219" s="14"/>
    </row>
    <row r="220" ht="20" customHeight="1"/>
    <row r="221" ht="25" customHeight="1" spans="1:7">
      <c r="A221" s="13" t="s">
        <v>647</v>
      </c>
      <c r="B221" s="13"/>
      <c r="C221" s="13"/>
      <c r="D221" s="13"/>
      <c r="E221" s="13"/>
      <c r="F221" s="13"/>
      <c r="G221" s="13"/>
    </row>
    <row r="222" ht="20" customHeight="1"/>
    <row r="223" ht="50" customHeight="1" spans="1:7">
      <c r="A223" s="4" t="s">
        <v>378</v>
      </c>
      <c r="B223" s="4" t="s">
        <v>524</v>
      </c>
      <c r="C223" s="4"/>
      <c r="D223" s="4" t="s">
        <v>586</v>
      </c>
      <c r="E223" s="4" t="s">
        <v>587</v>
      </c>
      <c r="F223" s="4" t="s">
        <v>588</v>
      </c>
      <c r="G223" s="4" t="s">
        <v>589</v>
      </c>
    </row>
    <row r="224" ht="20" customHeight="1" spans="1:7">
      <c r="A224" s="4">
        <v>1</v>
      </c>
      <c r="B224" s="4">
        <v>2</v>
      </c>
      <c r="C224" s="4"/>
      <c r="D224" s="4">
        <v>3</v>
      </c>
      <c r="E224" s="4">
        <v>4</v>
      </c>
      <c r="F224" s="4">
        <v>5</v>
      </c>
      <c r="G224" s="4">
        <v>6</v>
      </c>
    </row>
    <row r="225" ht="40" customHeight="1" spans="1:7">
      <c r="A225" s="4" t="s">
        <v>648</v>
      </c>
      <c r="B225" s="5" t="s">
        <v>706</v>
      </c>
      <c r="C225" s="5"/>
      <c r="D225" s="4" t="s">
        <v>443</v>
      </c>
      <c r="E225" s="8">
        <v>160</v>
      </c>
      <c r="F225" s="8">
        <v>250</v>
      </c>
      <c r="G225" s="8">
        <v>40000</v>
      </c>
    </row>
    <row r="226" ht="25" customHeight="1" spans="1:7">
      <c r="A226" s="9" t="s">
        <v>504</v>
      </c>
      <c r="B226" s="9"/>
      <c r="C226" s="9"/>
      <c r="D226" s="9"/>
      <c r="E226" s="9"/>
      <c r="F226" s="9"/>
      <c r="G226" s="15">
        <f>SUM(G225:G225)</f>
        <v>40000</v>
      </c>
    </row>
    <row r="227" ht="25" customHeight="1"/>
    <row r="228" ht="20" customHeight="1" spans="1:7">
      <c r="A228" s="6" t="s">
        <v>470</v>
      </c>
      <c r="B228" s="6"/>
      <c r="C228" s="14" t="s">
        <v>285</v>
      </c>
      <c r="D228" s="14"/>
      <c r="E228" s="14"/>
      <c r="F228" s="14"/>
      <c r="G228" s="14"/>
    </row>
    <row r="229" ht="20" customHeight="1" spans="1:7">
      <c r="A229" s="6" t="s">
        <v>471</v>
      </c>
      <c r="B229" s="6"/>
      <c r="C229" s="14" t="s">
        <v>505</v>
      </c>
      <c r="D229" s="14"/>
      <c r="E229" s="14"/>
      <c r="F229" s="14"/>
      <c r="G229" s="14"/>
    </row>
    <row r="230" ht="20" customHeight="1"/>
    <row r="231" ht="25" customHeight="1" spans="1:7">
      <c r="A231" s="13" t="s">
        <v>624</v>
      </c>
      <c r="B231" s="13"/>
      <c r="C231" s="13"/>
      <c r="D231" s="13"/>
      <c r="E231" s="13"/>
      <c r="F231" s="13"/>
      <c r="G231" s="13"/>
    </row>
    <row r="232" ht="20" customHeight="1"/>
    <row r="233" ht="50" customHeight="1" spans="1:7">
      <c r="A233" s="4" t="s">
        <v>378</v>
      </c>
      <c r="B233" s="4" t="s">
        <v>524</v>
      </c>
      <c r="C233" s="4"/>
      <c r="D233" s="4" t="s">
        <v>586</v>
      </c>
      <c r="E233" s="4" t="s">
        <v>587</v>
      </c>
      <c r="F233" s="4" t="s">
        <v>588</v>
      </c>
      <c r="G233" s="4" t="s">
        <v>589</v>
      </c>
    </row>
    <row r="234" ht="20" customHeight="1" spans="1:7">
      <c r="A234" s="4">
        <v>1</v>
      </c>
      <c r="B234" s="4">
        <v>2</v>
      </c>
      <c r="C234" s="4"/>
      <c r="D234" s="4">
        <v>3</v>
      </c>
      <c r="E234" s="4">
        <v>4</v>
      </c>
      <c r="F234" s="4">
        <v>5</v>
      </c>
      <c r="G234" s="4">
        <v>6</v>
      </c>
    </row>
    <row r="235" ht="80" customHeight="1" spans="1:7">
      <c r="A235" s="4" t="s">
        <v>707</v>
      </c>
      <c r="B235" s="5" t="s">
        <v>708</v>
      </c>
      <c r="C235" s="5"/>
      <c r="D235" s="4" t="s">
        <v>443</v>
      </c>
      <c r="E235" s="8">
        <v>1299</v>
      </c>
      <c r="F235" s="8">
        <v>898.383372</v>
      </c>
      <c r="G235" s="8">
        <v>1167000</v>
      </c>
    </row>
    <row r="236" ht="25" customHeight="1" spans="1:7">
      <c r="A236" s="9" t="s">
        <v>504</v>
      </c>
      <c r="B236" s="9"/>
      <c r="C236" s="9"/>
      <c r="D236" s="9"/>
      <c r="E236" s="9"/>
      <c r="F236" s="9"/>
      <c r="G236" s="15">
        <f>SUM(G235:G235)</f>
        <v>1167000</v>
      </c>
    </row>
    <row r="237" ht="25" customHeight="1"/>
    <row r="238" ht="20" customHeight="1" spans="1:7">
      <c r="A238" s="6" t="s">
        <v>470</v>
      </c>
      <c r="B238" s="6"/>
      <c r="C238" s="14" t="s">
        <v>285</v>
      </c>
      <c r="D238" s="14"/>
      <c r="E238" s="14"/>
      <c r="F238" s="14"/>
      <c r="G238" s="14"/>
    </row>
    <row r="239" ht="20" customHeight="1" spans="1:7">
      <c r="A239" s="6" t="s">
        <v>471</v>
      </c>
      <c r="B239" s="6"/>
      <c r="C239" s="14" t="s">
        <v>505</v>
      </c>
      <c r="D239" s="14"/>
      <c r="E239" s="14"/>
      <c r="F239" s="14"/>
      <c r="G239" s="14"/>
    </row>
    <row r="240" ht="20" customHeight="1"/>
    <row r="241" ht="25" customHeight="1" spans="1:7">
      <c r="A241" s="13" t="s">
        <v>709</v>
      </c>
      <c r="B241" s="13"/>
      <c r="C241" s="13"/>
      <c r="D241" s="13"/>
      <c r="E241" s="13"/>
      <c r="F241" s="13"/>
      <c r="G241" s="13"/>
    </row>
    <row r="242" ht="20" customHeight="1"/>
    <row r="243" ht="50" customHeight="1" spans="1:7">
      <c r="A243" s="4" t="s">
        <v>378</v>
      </c>
      <c r="B243" s="4" t="s">
        <v>524</v>
      </c>
      <c r="C243" s="4"/>
      <c r="D243" s="4" t="s">
        <v>586</v>
      </c>
      <c r="E243" s="4" t="s">
        <v>587</v>
      </c>
      <c r="F243" s="4" t="s">
        <v>588</v>
      </c>
      <c r="G243" s="4" t="s">
        <v>589</v>
      </c>
    </row>
    <row r="244" ht="20" customHeight="1" spans="1:7">
      <c r="A244" s="4">
        <v>1</v>
      </c>
      <c r="B244" s="4">
        <v>2</v>
      </c>
      <c r="C244" s="4"/>
      <c r="D244" s="4">
        <v>3</v>
      </c>
      <c r="E244" s="4">
        <v>4</v>
      </c>
      <c r="F244" s="4">
        <v>5</v>
      </c>
      <c r="G244" s="4">
        <v>6</v>
      </c>
    </row>
    <row r="245" ht="80" customHeight="1" spans="1:7">
      <c r="A245" s="4" t="s">
        <v>710</v>
      </c>
      <c r="B245" s="5" t="s">
        <v>711</v>
      </c>
      <c r="C245" s="5"/>
      <c r="D245" s="4" t="s">
        <v>443</v>
      </c>
      <c r="E245" s="8">
        <v>1</v>
      </c>
      <c r="F245" s="8">
        <v>312300</v>
      </c>
      <c r="G245" s="8">
        <v>312300</v>
      </c>
    </row>
    <row r="246" ht="80" customHeight="1" spans="1:7">
      <c r="A246" s="4" t="s">
        <v>712</v>
      </c>
      <c r="B246" s="5" t="s">
        <v>713</v>
      </c>
      <c r="C246" s="5"/>
      <c r="D246" s="4" t="s">
        <v>443</v>
      </c>
      <c r="E246" s="8">
        <v>87</v>
      </c>
      <c r="F246" s="8">
        <v>5206.896551</v>
      </c>
      <c r="G246" s="8">
        <v>453000</v>
      </c>
    </row>
    <row r="247" ht="25" customHeight="1" spans="1:7">
      <c r="A247" s="9" t="s">
        <v>504</v>
      </c>
      <c r="B247" s="9"/>
      <c r="C247" s="9"/>
      <c r="D247" s="9"/>
      <c r="E247" s="9"/>
      <c r="F247" s="9"/>
      <c r="G247" s="15">
        <f>SUM(G245:G246)</f>
        <v>765300</v>
      </c>
    </row>
    <row r="248" ht="25" customHeight="1"/>
    <row r="249" ht="20" customHeight="1" spans="1:7">
      <c r="A249" s="6" t="s">
        <v>470</v>
      </c>
      <c r="B249" s="6"/>
      <c r="C249" s="14" t="s">
        <v>345</v>
      </c>
      <c r="D249" s="14"/>
      <c r="E249" s="14"/>
      <c r="F249" s="14"/>
      <c r="G249" s="14"/>
    </row>
    <row r="250" ht="20" customHeight="1" spans="1:7">
      <c r="A250" s="6" t="s">
        <v>471</v>
      </c>
      <c r="B250" s="6"/>
      <c r="C250" s="14" t="s">
        <v>472</v>
      </c>
      <c r="D250" s="14"/>
      <c r="E250" s="14"/>
      <c r="F250" s="14"/>
      <c r="G250" s="14"/>
    </row>
    <row r="251" ht="20" customHeight="1"/>
    <row r="252" ht="25" customHeight="1" spans="1:7">
      <c r="A252" s="13" t="s">
        <v>595</v>
      </c>
      <c r="B252" s="13"/>
      <c r="C252" s="13"/>
      <c r="D252" s="13"/>
      <c r="E252" s="13"/>
      <c r="F252" s="13"/>
      <c r="G252" s="13"/>
    </row>
    <row r="253" ht="20" customHeight="1"/>
    <row r="254" ht="50" customHeight="1" spans="1:7">
      <c r="A254" s="4" t="s">
        <v>378</v>
      </c>
      <c r="B254" s="4" t="s">
        <v>524</v>
      </c>
      <c r="C254" s="4"/>
      <c r="D254" s="4" t="s">
        <v>586</v>
      </c>
      <c r="E254" s="4" t="s">
        <v>587</v>
      </c>
      <c r="F254" s="4" t="s">
        <v>588</v>
      </c>
      <c r="G254" s="4" t="s">
        <v>589</v>
      </c>
    </row>
    <row r="255" ht="20" customHeight="1" spans="1:7">
      <c r="A255" s="4">
        <v>1</v>
      </c>
      <c r="B255" s="4">
        <v>2</v>
      </c>
      <c r="C255" s="4"/>
      <c r="D255" s="4">
        <v>3</v>
      </c>
      <c r="E255" s="4">
        <v>4</v>
      </c>
      <c r="F255" s="4">
        <v>5</v>
      </c>
      <c r="G255" s="4">
        <v>6</v>
      </c>
    </row>
    <row r="256" ht="40" customHeight="1" spans="1:7">
      <c r="A256" s="4" t="s">
        <v>117</v>
      </c>
      <c r="B256" s="5" t="s">
        <v>714</v>
      </c>
      <c r="C256" s="5"/>
      <c r="D256" s="4" t="s">
        <v>443</v>
      </c>
      <c r="E256" s="8">
        <v>5</v>
      </c>
      <c r="F256" s="8">
        <v>8100</v>
      </c>
      <c r="G256" s="8">
        <v>40500</v>
      </c>
    </row>
    <row r="257" ht="40" customHeight="1" spans="1:7">
      <c r="A257" s="4" t="s">
        <v>182</v>
      </c>
      <c r="B257" s="5" t="s">
        <v>715</v>
      </c>
      <c r="C257" s="5"/>
      <c r="D257" s="4" t="s">
        <v>601</v>
      </c>
      <c r="E257" s="8">
        <v>81.379546</v>
      </c>
      <c r="F257" s="8">
        <v>2457.62</v>
      </c>
      <c r="G257" s="8">
        <v>200000</v>
      </c>
    </row>
    <row r="258" ht="40" customHeight="1" spans="1:7">
      <c r="A258" s="4" t="s">
        <v>716</v>
      </c>
      <c r="B258" s="5" t="s">
        <v>717</v>
      </c>
      <c r="C258" s="5"/>
      <c r="D258" s="4" t="s">
        <v>443</v>
      </c>
      <c r="E258" s="8">
        <v>401.49229</v>
      </c>
      <c r="F258" s="8">
        <v>26.152432</v>
      </c>
      <c r="G258" s="8">
        <v>10500</v>
      </c>
    </row>
    <row r="259" ht="25" customHeight="1" spans="1:7">
      <c r="A259" s="9" t="s">
        <v>504</v>
      </c>
      <c r="B259" s="9"/>
      <c r="C259" s="9"/>
      <c r="D259" s="9"/>
      <c r="E259" s="9"/>
      <c r="F259" s="9"/>
      <c r="G259" s="15">
        <f>SUM(G256:G258)</f>
        <v>251000</v>
      </c>
    </row>
    <row r="260" ht="25" customHeight="1"/>
    <row r="261" ht="20" customHeight="1" spans="1:7">
      <c r="A261" s="6" t="s">
        <v>470</v>
      </c>
      <c r="B261" s="6"/>
      <c r="C261" s="14" t="s">
        <v>345</v>
      </c>
      <c r="D261" s="14"/>
      <c r="E261" s="14"/>
      <c r="F261" s="14"/>
      <c r="G261" s="14"/>
    </row>
    <row r="262" ht="20" customHeight="1" spans="1:7">
      <c r="A262" s="6" t="s">
        <v>471</v>
      </c>
      <c r="B262" s="6"/>
      <c r="C262" s="14" t="s">
        <v>512</v>
      </c>
      <c r="D262" s="14"/>
      <c r="E262" s="14"/>
      <c r="F262" s="14"/>
      <c r="G262" s="14"/>
    </row>
    <row r="263" ht="20" customHeight="1"/>
    <row r="264" ht="25" customHeight="1" spans="1:7">
      <c r="A264" s="13" t="s">
        <v>595</v>
      </c>
      <c r="B264" s="13"/>
      <c r="C264" s="13"/>
      <c r="D264" s="13"/>
      <c r="E264" s="13"/>
      <c r="F264" s="13"/>
      <c r="G264" s="13"/>
    </row>
    <row r="265" ht="20" customHeight="1"/>
    <row r="266" ht="50" customHeight="1" spans="1:7">
      <c r="A266" s="4" t="s">
        <v>378</v>
      </c>
      <c r="B266" s="4" t="s">
        <v>524</v>
      </c>
      <c r="C266" s="4"/>
      <c r="D266" s="4" t="s">
        <v>586</v>
      </c>
      <c r="E266" s="4" t="s">
        <v>587</v>
      </c>
      <c r="F266" s="4" t="s">
        <v>588</v>
      </c>
      <c r="G266" s="4" t="s">
        <v>589</v>
      </c>
    </row>
    <row r="267" ht="20" customHeight="1" spans="1:7">
      <c r="A267" s="4">
        <v>1</v>
      </c>
      <c r="B267" s="4">
        <v>2</v>
      </c>
      <c r="C267" s="4"/>
      <c r="D267" s="4">
        <v>3</v>
      </c>
      <c r="E267" s="4">
        <v>4</v>
      </c>
      <c r="F267" s="4">
        <v>5</v>
      </c>
      <c r="G267" s="4">
        <v>6</v>
      </c>
    </row>
    <row r="268" ht="140" customHeight="1" spans="1:7">
      <c r="A268" s="4" t="s">
        <v>718</v>
      </c>
      <c r="B268" s="5" t="s">
        <v>719</v>
      </c>
      <c r="C268" s="5"/>
      <c r="D268" s="4" t="s">
        <v>601</v>
      </c>
      <c r="E268" s="8">
        <v>15185.185185</v>
      </c>
      <c r="F268" s="8">
        <v>8.1</v>
      </c>
      <c r="G268" s="8">
        <v>123000</v>
      </c>
    </row>
    <row r="269" ht="40" customHeight="1" spans="1:7">
      <c r="A269" s="4" t="s">
        <v>720</v>
      </c>
      <c r="B269" s="5" t="s">
        <v>721</v>
      </c>
      <c r="C269" s="5"/>
      <c r="D269" s="4" t="s">
        <v>443</v>
      </c>
      <c r="E269" s="8">
        <v>109.7654321</v>
      </c>
      <c r="F269" s="8">
        <v>8100</v>
      </c>
      <c r="G269" s="8">
        <v>889100</v>
      </c>
    </row>
    <row r="270" ht="40" customHeight="1" spans="1:7">
      <c r="A270" s="4" t="s">
        <v>158</v>
      </c>
      <c r="B270" s="5" t="s">
        <v>722</v>
      </c>
      <c r="C270" s="5"/>
      <c r="D270" s="4" t="s">
        <v>601</v>
      </c>
      <c r="E270" s="8">
        <v>649.108468</v>
      </c>
      <c r="F270" s="8">
        <v>2500</v>
      </c>
      <c r="G270" s="8">
        <v>1622771.17</v>
      </c>
    </row>
    <row r="271" ht="40" customHeight="1" spans="1:7">
      <c r="A271" s="4" t="s">
        <v>716</v>
      </c>
      <c r="B271" s="5" t="s">
        <v>717</v>
      </c>
      <c r="C271" s="5"/>
      <c r="D271" s="4" t="s">
        <v>443</v>
      </c>
      <c r="E271" s="8">
        <v>3700</v>
      </c>
      <c r="F271" s="8">
        <v>26.160541</v>
      </c>
      <c r="G271" s="8">
        <v>96794</v>
      </c>
    </row>
    <row r="272" ht="80" customHeight="1" spans="1:7">
      <c r="A272" s="4" t="s">
        <v>723</v>
      </c>
      <c r="B272" s="5" t="s">
        <v>724</v>
      </c>
      <c r="C272" s="5"/>
      <c r="D272" s="4" t="s">
        <v>443</v>
      </c>
      <c r="E272" s="8">
        <v>641.642605</v>
      </c>
      <c r="F272" s="8">
        <v>31.17</v>
      </c>
      <c r="G272" s="8">
        <v>20000</v>
      </c>
    </row>
    <row r="273" ht="25" customHeight="1" spans="1:7">
      <c r="A273" s="9" t="s">
        <v>504</v>
      </c>
      <c r="B273" s="9"/>
      <c r="C273" s="9"/>
      <c r="D273" s="9"/>
      <c r="E273" s="9"/>
      <c r="F273" s="9"/>
      <c r="G273" s="15">
        <f>SUM(G268:G272)</f>
        <v>2751665.17</v>
      </c>
    </row>
  </sheetData>
  <sheetProtection password="AD10" sheet="1" objects="1" scenarios="1"/>
  <mergeCells count="251">
    <mergeCell ref="A2:B2"/>
    <mergeCell ref="C2:G2"/>
    <mergeCell ref="A3:B3"/>
    <mergeCell ref="C3:G3"/>
    <mergeCell ref="A5:G5"/>
    <mergeCell ref="B7:C7"/>
    <mergeCell ref="B8:C8"/>
    <mergeCell ref="B9:C9"/>
    <mergeCell ref="A10:F10"/>
    <mergeCell ref="A12:B12"/>
    <mergeCell ref="C12:G12"/>
    <mergeCell ref="A13:B13"/>
    <mergeCell ref="C13:G13"/>
    <mergeCell ref="A15:G15"/>
    <mergeCell ref="B17:C17"/>
    <mergeCell ref="B18:C18"/>
    <mergeCell ref="B19:C19"/>
    <mergeCell ref="A20:F20"/>
    <mergeCell ref="A22:B22"/>
    <mergeCell ref="C22:G22"/>
    <mergeCell ref="A23:B23"/>
    <mergeCell ref="C23:G23"/>
    <mergeCell ref="A25:G25"/>
    <mergeCell ref="B27:C27"/>
    <mergeCell ref="B28:C28"/>
    <mergeCell ref="B29:C29"/>
    <mergeCell ref="A30:F30"/>
    <mergeCell ref="A32:B32"/>
    <mergeCell ref="C32:G32"/>
    <mergeCell ref="A33:B33"/>
    <mergeCell ref="C33:G33"/>
    <mergeCell ref="A35:G35"/>
    <mergeCell ref="B37:C37"/>
    <mergeCell ref="B38:C38"/>
    <mergeCell ref="B39:C39"/>
    <mergeCell ref="B40:C40"/>
    <mergeCell ref="B41:C41"/>
    <mergeCell ref="B42:C42"/>
    <mergeCell ref="B43:C43"/>
    <mergeCell ref="A44:F44"/>
    <mergeCell ref="A46:B46"/>
    <mergeCell ref="C46:G46"/>
    <mergeCell ref="A47:B47"/>
    <mergeCell ref="C47:G47"/>
    <mergeCell ref="A49:G49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A62:F62"/>
    <mergeCell ref="A64:B64"/>
    <mergeCell ref="C64:G64"/>
    <mergeCell ref="A65:B65"/>
    <mergeCell ref="C65:G65"/>
    <mergeCell ref="A67:G67"/>
    <mergeCell ref="B69:C69"/>
    <mergeCell ref="B70:C70"/>
    <mergeCell ref="B71:C71"/>
    <mergeCell ref="B72:C72"/>
    <mergeCell ref="B73:C73"/>
    <mergeCell ref="B74:C74"/>
    <mergeCell ref="B75:C75"/>
    <mergeCell ref="A76:F76"/>
    <mergeCell ref="A78:B78"/>
    <mergeCell ref="C78:G78"/>
    <mergeCell ref="A79:B79"/>
    <mergeCell ref="C79:G79"/>
    <mergeCell ref="A81:G81"/>
    <mergeCell ref="B83:C83"/>
    <mergeCell ref="B84:C84"/>
    <mergeCell ref="B85:C85"/>
    <mergeCell ref="A86:F86"/>
    <mergeCell ref="A88:B88"/>
    <mergeCell ref="C88:G88"/>
    <mergeCell ref="A89:B89"/>
    <mergeCell ref="C89:G89"/>
    <mergeCell ref="A91:G91"/>
    <mergeCell ref="B93:C93"/>
    <mergeCell ref="B94:C94"/>
    <mergeCell ref="A95:F95"/>
    <mergeCell ref="A97:B97"/>
    <mergeCell ref="C97:G97"/>
    <mergeCell ref="A98:B98"/>
    <mergeCell ref="C98:G98"/>
    <mergeCell ref="A100:G100"/>
    <mergeCell ref="B102:C102"/>
    <mergeCell ref="B103:C103"/>
    <mergeCell ref="B104:C104"/>
    <mergeCell ref="B105:C105"/>
    <mergeCell ref="B106:C106"/>
    <mergeCell ref="B107:C107"/>
    <mergeCell ref="B108:C108"/>
    <mergeCell ref="A109:F109"/>
    <mergeCell ref="A111:B111"/>
    <mergeCell ref="C111:G111"/>
    <mergeCell ref="A112:B112"/>
    <mergeCell ref="C112:G112"/>
    <mergeCell ref="A114:G114"/>
    <mergeCell ref="B116:C116"/>
    <mergeCell ref="B117:C117"/>
    <mergeCell ref="B118:C118"/>
    <mergeCell ref="A119:F119"/>
    <mergeCell ref="A121:B121"/>
    <mergeCell ref="C121:G121"/>
    <mergeCell ref="A122:B122"/>
    <mergeCell ref="C122:G122"/>
    <mergeCell ref="A124:G124"/>
    <mergeCell ref="B126:C126"/>
    <mergeCell ref="B127:C127"/>
    <mergeCell ref="B128:C128"/>
    <mergeCell ref="A129:F129"/>
    <mergeCell ref="A131:B131"/>
    <mergeCell ref="C131:G131"/>
    <mergeCell ref="A132:B132"/>
    <mergeCell ref="C132:G132"/>
    <mergeCell ref="A134:G134"/>
    <mergeCell ref="B136:C136"/>
    <mergeCell ref="B137:C137"/>
    <mergeCell ref="B138:C138"/>
    <mergeCell ref="A139:F139"/>
    <mergeCell ref="A141:B141"/>
    <mergeCell ref="C141:G141"/>
    <mergeCell ref="A142:B142"/>
    <mergeCell ref="C142:G142"/>
    <mergeCell ref="A144:G144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A165:F165"/>
    <mergeCell ref="A167:B167"/>
    <mergeCell ref="C167:G167"/>
    <mergeCell ref="A168:B168"/>
    <mergeCell ref="C168:G168"/>
    <mergeCell ref="A170:G170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A184:F184"/>
    <mergeCell ref="A186:B186"/>
    <mergeCell ref="C186:G186"/>
    <mergeCell ref="A187:B187"/>
    <mergeCell ref="C187:G187"/>
    <mergeCell ref="A189:G189"/>
    <mergeCell ref="B191:C191"/>
    <mergeCell ref="B192:C192"/>
    <mergeCell ref="A193:F193"/>
    <mergeCell ref="A195:B195"/>
    <mergeCell ref="C195:G195"/>
    <mergeCell ref="A196:B196"/>
    <mergeCell ref="C196:G196"/>
    <mergeCell ref="A198:G198"/>
    <mergeCell ref="B200:C200"/>
    <mergeCell ref="B201:C201"/>
    <mergeCell ref="B202:C202"/>
    <mergeCell ref="A203:F203"/>
    <mergeCell ref="A205:B205"/>
    <mergeCell ref="C205:G205"/>
    <mergeCell ref="A206:B206"/>
    <mergeCell ref="C206:G206"/>
    <mergeCell ref="A208:G208"/>
    <mergeCell ref="B210:C210"/>
    <mergeCell ref="B211:C211"/>
    <mergeCell ref="B212:C212"/>
    <mergeCell ref="B213:C213"/>
    <mergeCell ref="B214:C214"/>
    <mergeCell ref="B215:C215"/>
    <mergeCell ref="A216:F216"/>
    <mergeCell ref="A218:B218"/>
    <mergeCell ref="C218:G218"/>
    <mergeCell ref="A219:B219"/>
    <mergeCell ref="C219:G219"/>
    <mergeCell ref="A221:G221"/>
    <mergeCell ref="B223:C223"/>
    <mergeCell ref="B224:C224"/>
    <mergeCell ref="B225:C225"/>
    <mergeCell ref="A226:F226"/>
    <mergeCell ref="A228:B228"/>
    <mergeCell ref="C228:G228"/>
    <mergeCell ref="A229:B229"/>
    <mergeCell ref="C229:G229"/>
    <mergeCell ref="A231:G231"/>
    <mergeCell ref="B233:C233"/>
    <mergeCell ref="B234:C234"/>
    <mergeCell ref="B235:C235"/>
    <mergeCell ref="A236:F236"/>
    <mergeCell ref="A238:B238"/>
    <mergeCell ref="C238:G238"/>
    <mergeCell ref="A239:B239"/>
    <mergeCell ref="C239:G239"/>
    <mergeCell ref="A241:G241"/>
    <mergeCell ref="B243:C243"/>
    <mergeCell ref="B244:C244"/>
    <mergeCell ref="B245:C245"/>
    <mergeCell ref="B246:C246"/>
    <mergeCell ref="A247:F247"/>
    <mergeCell ref="A249:B249"/>
    <mergeCell ref="C249:G249"/>
    <mergeCell ref="A250:B250"/>
    <mergeCell ref="C250:G250"/>
    <mergeCell ref="A252:G252"/>
    <mergeCell ref="B254:C254"/>
    <mergeCell ref="B255:C255"/>
    <mergeCell ref="B256:C256"/>
    <mergeCell ref="B257:C257"/>
    <mergeCell ref="B258:C258"/>
    <mergeCell ref="A259:F259"/>
    <mergeCell ref="A261:B261"/>
    <mergeCell ref="C261:G261"/>
    <mergeCell ref="A262:B262"/>
    <mergeCell ref="C262:G262"/>
    <mergeCell ref="A264:G264"/>
    <mergeCell ref="B266:C266"/>
    <mergeCell ref="B267:C267"/>
    <mergeCell ref="B268:C268"/>
    <mergeCell ref="B269:C269"/>
    <mergeCell ref="B270:C270"/>
    <mergeCell ref="B271:C271"/>
    <mergeCell ref="B272:C272"/>
    <mergeCell ref="A273:F273"/>
  </mergeCells>
  <pageMargins left="0.4" right="0.4" top="0.4" bottom="0.4" header="0.1" footer="0.1"/>
  <pageSetup paperSize="9" scale="91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0"/>
  <sheetViews>
    <sheetView tabSelected="1" workbookViewId="0">
      <selection activeCell="D18" sqref="D18"/>
    </sheetView>
  </sheetViews>
  <sheetFormatPr defaultColWidth="9" defaultRowHeight="10.5"/>
  <cols>
    <col min="1" max="1" width="11.4571428571429" customWidth="1"/>
    <col min="2" max="2" width="15.2761904761905" customWidth="1"/>
    <col min="3" max="3" width="57.2952380952381" customWidth="1"/>
    <col min="4" max="12" width="22.9238095238095" customWidth="1"/>
  </cols>
  <sheetData>
    <row r="1" ht="15" customHeight="1"/>
    <row r="2" ht="25" customHeight="1" spans="1:13">
      <c r="A2" s="13" t="s">
        <v>725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5" customHeight="1"/>
    <row r="4" ht="25" customHeight="1" spans="1:12">
      <c r="A4" s="13" t="s">
        <v>726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ht="25" customHeight="1"/>
    <row r="6" ht="50" customHeight="1" spans="1:12">
      <c r="A6" s="4" t="s">
        <v>378</v>
      </c>
      <c r="B6" s="4" t="s">
        <v>46</v>
      </c>
      <c r="C6" s="4" t="s">
        <v>727</v>
      </c>
      <c r="D6" s="4" t="s">
        <v>728</v>
      </c>
      <c r="E6" s="4"/>
      <c r="F6" s="4"/>
      <c r="G6" s="4" t="s">
        <v>729</v>
      </c>
      <c r="H6" s="4"/>
      <c r="I6" s="4"/>
      <c r="J6" s="4" t="s">
        <v>730</v>
      </c>
      <c r="K6" s="4"/>
      <c r="L6" s="4"/>
    </row>
    <row r="7" ht="50" customHeight="1" spans="1:12">
      <c r="A7" s="4"/>
      <c r="B7" s="4"/>
      <c r="C7" s="4"/>
      <c r="D7" s="4" t="s">
        <v>731</v>
      </c>
      <c r="E7" s="4" t="s">
        <v>732</v>
      </c>
      <c r="F7" s="4" t="s">
        <v>733</v>
      </c>
      <c r="G7" s="4" t="s">
        <v>731</v>
      </c>
      <c r="H7" s="4" t="s">
        <v>732</v>
      </c>
      <c r="I7" s="4" t="s">
        <v>734</v>
      </c>
      <c r="J7" s="4" t="s">
        <v>731</v>
      </c>
      <c r="K7" s="4" t="s">
        <v>732</v>
      </c>
      <c r="L7" s="4" t="s">
        <v>735</v>
      </c>
    </row>
    <row r="8" ht="25" customHeight="1" spans="1:12">
      <c r="A8" s="4" t="s">
        <v>384</v>
      </c>
      <c r="B8" s="4" t="s">
        <v>483</v>
      </c>
      <c r="C8" s="4" t="s">
        <v>484</v>
      </c>
      <c r="D8" s="4" t="s">
        <v>485</v>
      </c>
      <c r="E8" s="4" t="s">
        <v>486</v>
      </c>
      <c r="F8" s="4" t="s">
        <v>487</v>
      </c>
      <c r="G8" s="4" t="s">
        <v>488</v>
      </c>
      <c r="H8" s="4" t="s">
        <v>489</v>
      </c>
      <c r="I8" s="4" t="s">
        <v>508</v>
      </c>
      <c r="J8" s="4" t="s">
        <v>492</v>
      </c>
      <c r="K8" s="4" t="s">
        <v>494</v>
      </c>
      <c r="L8" s="4" t="s">
        <v>515</v>
      </c>
    </row>
    <row r="9" spans="1:12">
      <c r="A9" s="4" t="s">
        <v>56</v>
      </c>
      <c r="B9" s="4" t="s">
        <v>56</v>
      </c>
      <c r="C9" s="4" t="s">
        <v>56</v>
      </c>
      <c r="D9" s="4" t="s">
        <v>56</v>
      </c>
      <c r="E9" s="4" t="s">
        <v>56</v>
      </c>
      <c r="F9" s="4" t="s">
        <v>56</v>
      </c>
      <c r="G9" s="4" t="s">
        <v>56</v>
      </c>
      <c r="H9" s="4" t="s">
        <v>56</v>
      </c>
      <c r="I9" s="4" t="s">
        <v>56</v>
      </c>
      <c r="J9" s="4" t="s">
        <v>56</v>
      </c>
      <c r="K9" s="4" t="s">
        <v>56</v>
      </c>
      <c r="L9" s="4" t="s">
        <v>56</v>
      </c>
    </row>
    <row r="10" ht="15" customHeight="1"/>
    <row r="11" ht="25" customHeight="1" spans="1:13">
      <c r="A11" s="13" t="s">
        <v>736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ht="15" customHeight="1"/>
    <row r="13" ht="25" customHeight="1" spans="1:12">
      <c r="A13" s="13" t="s">
        <v>737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4" ht="25" customHeight="1"/>
    <row r="15" ht="50" customHeight="1" spans="1:12">
      <c r="A15" s="4" t="s">
        <v>378</v>
      </c>
      <c r="B15" s="4" t="s">
        <v>46</v>
      </c>
      <c r="C15" s="4" t="s">
        <v>727</v>
      </c>
      <c r="D15" s="4" t="s">
        <v>728</v>
      </c>
      <c r="E15" s="4"/>
      <c r="F15" s="4"/>
      <c r="G15" s="4" t="s">
        <v>729</v>
      </c>
      <c r="H15" s="4"/>
      <c r="I15" s="4"/>
      <c r="J15" s="4" t="s">
        <v>730</v>
      </c>
      <c r="K15" s="4"/>
      <c r="L15" s="4"/>
    </row>
    <row r="16" ht="50" customHeight="1" spans="1:12">
      <c r="A16" s="4"/>
      <c r="B16" s="4"/>
      <c r="C16" s="4"/>
      <c r="D16" s="4" t="s">
        <v>731</v>
      </c>
      <c r="E16" s="4" t="s">
        <v>732</v>
      </c>
      <c r="F16" s="4" t="s">
        <v>733</v>
      </c>
      <c r="G16" s="4" t="s">
        <v>731</v>
      </c>
      <c r="H16" s="4" t="s">
        <v>732</v>
      </c>
      <c r="I16" s="4" t="s">
        <v>734</v>
      </c>
      <c r="J16" s="4" t="s">
        <v>731</v>
      </c>
      <c r="K16" s="4" t="s">
        <v>732</v>
      </c>
      <c r="L16" s="4" t="s">
        <v>735</v>
      </c>
    </row>
    <row r="17" ht="25" customHeight="1" spans="1:12">
      <c r="A17" s="4" t="s">
        <v>384</v>
      </c>
      <c r="B17" s="4" t="s">
        <v>483</v>
      </c>
      <c r="C17" s="4" t="s">
        <v>484</v>
      </c>
      <c r="D17" s="4" t="s">
        <v>485</v>
      </c>
      <c r="E17" s="4" t="s">
        <v>486</v>
      </c>
      <c r="F17" s="4" t="s">
        <v>487</v>
      </c>
      <c r="G17" s="4" t="s">
        <v>488</v>
      </c>
      <c r="H17" s="4" t="s">
        <v>489</v>
      </c>
      <c r="I17" s="4" t="s">
        <v>508</v>
      </c>
      <c r="J17" s="4" t="s">
        <v>492</v>
      </c>
      <c r="K17" s="4" t="s">
        <v>494</v>
      </c>
      <c r="L17" s="4" t="s">
        <v>515</v>
      </c>
    </row>
    <row r="18" ht="25" customHeight="1" spans="1:12">
      <c r="A18" s="4" t="s">
        <v>384</v>
      </c>
      <c r="B18" s="4" t="s">
        <v>72</v>
      </c>
      <c r="C18" s="5" t="s">
        <v>738</v>
      </c>
      <c r="D18" s="8">
        <v>60</v>
      </c>
      <c r="E18" s="8">
        <v>10500</v>
      </c>
      <c r="F18" s="8">
        <v>630000</v>
      </c>
      <c r="G18" s="8">
        <v>60</v>
      </c>
      <c r="H18" s="8">
        <v>10500</v>
      </c>
      <c r="I18" s="8">
        <v>630000</v>
      </c>
      <c r="J18" s="8">
        <v>60</v>
      </c>
      <c r="K18" s="8">
        <v>10500</v>
      </c>
      <c r="L18" s="8">
        <v>630000</v>
      </c>
    </row>
    <row r="19" ht="25" customHeight="1" spans="1:12">
      <c r="A19" s="4" t="s">
        <v>483</v>
      </c>
      <c r="B19" s="4" t="s">
        <v>72</v>
      </c>
      <c r="C19" s="5" t="s">
        <v>739</v>
      </c>
      <c r="D19" s="8">
        <v>700</v>
      </c>
      <c r="E19" s="8">
        <v>25800</v>
      </c>
      <c r="F19" s="8">
        <v>18060000</v>
      </c>
      <c r="G19" s="8">
        <v>700</v>
      </c>
      <c r="H19" s="8">
        <v>25800</v>
      </c>
      <c r="I19" s="8">
        <v>18060000</v>
      </c>
      <c r="J19" s="8">
        <v>700</v>
      </c>
      <c r="K19" s="8">
        <v>25800</v>
      </c>
      <c r="L19" s="8">
        <v>18060000</v>
      </c>
    </row>
    <row r="20" ht="25" customHeight="1" spans="1:12">
      <c r="A20" s="4" t="s">
        <v>484</v>
      </c>
      <c r="B20" s="4" t="s">
        <v>72</v>
      </c>
      <c r="C20" s="5" t="s">
        <v>740</v>
      </c>
      <c r="D20" s="8">
        <v>150</v>
      </c>
      <c r="E20" s="8">
        <v>22066.6666666</v>
      </c>
      <c r="F20" s="8">
        <v>3310000</v>
      </c>
      <c r="G20" s="8">
        <v>150</v>
      </c>
      <c r="H20" s="8">
        <v>22066.666666</v>
      </c>
      <c r="I20" s="8">
        <v>3310000</v>
      </c>
      <c r="J20" s="8">
        <v>150</v>
      </c>
      <c r="K20" s="8">
        <v>22066.666666</v>
      </c>
      <c r="L20" s="8">
        <v>3310000</v>
      </c>
    </row>
    <row r="21" ht="25" customHeight="1" spans="1:12">
      <c r="A21" s="9" t="s">
        <v>504</v>
      </c>
      <c r="B21" s="9"/>
      <c r="C21" s="9"/>
      <c r="D21" s="10" t="s">
        <v>56</v>
      </c>
      <c r="E21" s="10" t="s">
        <v>56</v>
      </c>
      <c r="F21" s="10">
        <f>SUM(F18:F20)</f>
        <v>22000000</v>
      </c>
      <c r="G21" s="10" t="s">
        <v>56</v>
      </c>
      <c r="H21" s="10" t="s">
        <v>56</v>
      </c>
      <c r="I21" s="10">
        <f>SUM(I18:I20)</f>
        <v>22000000</v>
      </c>
      <c r="J21" s="10" t="s">
        <v>56</v>
      </c>
      <c r="K21" s="10" t="s">
        <v>56</v>
      </c>
      <c r="L21" s="10">
        <f>SUM(L18:L20)</f>
        <v>22000000</v>
      </c>
    </row>
    <row r="22" ht="15" customHeight="1"/>
    <row r="23" ht="25" customHeight="1" spans="1:12">
      <c r="A23" s="13" t="s">
        <v>741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4" ht="25" customHeight="1"/>
    <row r="25" ht="50" customHeight="1" spans="1:12">
      <c r="A25" s="4" t="s">
        <v>378</v>
      </c>
      <c r="B25" s="4" t="s">
        <v>46</v>
      </c>
      <c r="C25" s="4" t="s">
        <v>727</v>
      </c>
      <c r="D25" s="4" t="s">
        <v>728</v>
      </c>
      <c r="E25" s="4"/>
      <c r="F25" s="4"/>
      <c r="G25" s="4" t="s">
        <v>729</v>
      </c>
      <c r="H25" s="4"/>
      <c r="I25" s="4"/>
      <c r="J25" s="4" t="s">
        <v>730</v>
      </c>
      <c r="K25" s="4"/>
      <c r="L25" s="4"/>
    </row>
    <row r="26" ht="50" customHeight="1" spans="1:12">
      <c r="A26" s="4"/>
      <c r="B26" s="4"/>
      <c r="C26" s="4"/>
      <c r="D26" s="4" t="s">
        <v>731</v>
      </c>
      <c r="E26" s="4" t="s">
        <v>732</v>
      </c>
      <c r="F26" s="4" t="s">
        <v>733</v>
      </c>
      <c r="G26" s="4" t="s">
        <v>731</v>
      </c>
      <c r="H26" s="4" t="s">
        <v>732</v>
      </c>
      <c r="I26" s="4" t="s">
        <v>734</v>
      </c>
      <c r="J26" s="4" t="s">
        <v>731</v>
      </c>
      <c r="K26" s="4" t="s">
        <v>732</v>
      </c>
      <c r="L26" s="4" t="s">
        <v>735</v>
      </c>
    </row>
    <row r="27" ht="25" customHeight="1" spans="1:12">
      <c r="A27" s="4" t="s">
        <v>384</v>
      </c>
      <c r="B27" s="4" t="s">
        <v>483</v>
      </c>
      <c r="C27" s="4" t="s">
        <v>484</v>
      </c>
      <c r="D27" s="4" t="s">
        <v>485</v>
      </c>
      <c r="E27" s="4" t="s">
        <v>486</v>
      </c>
      <c r="F27" s="4" t="s">
        <v>487</v>
      </c>
      <c r="G27" s="4" t="s">
        <v>488</v>
      </c>
      <c r="H27" s="4" t="s">
        <v>489</v>
      </c>
      <c r="I27" s="4" t="s">
        <v>508</v>
      </c>
      <c r="J27" s="4" t="s">
        <v>492</v>
      </c>
      <c r="K27" s="4" t="s">
        <v>494</v>
      </c>
      <c r="L27" s="4" t="s">
        <v>515</v>
      </c>
    </row>
    <row r="28" ht="25" customHeight="1" spans="1:12">
      <c r="A28" s="4" t="s">
        <v>384</v>
      </c>
      <c r="B28" s="4" t="s">
        <v>72</v>
      </c>
      <c r="C28" s="5" t="s">
        <v>742</v>
      </c>
      <c r="D28" s="8">
        <v>7752</v>
      </c>
      <c r="E28" s="8">
        <v>238.01</v>
      </c>
      <c r="F28" s="8">
        <v>1845053.52</v>
      </c>
      <c r="G28" s="8">
        <v>7752</v>
      </c>
      <c r="H28" s="8">
        <v>238.01</v>
      </c>
      <c r="I28" s="8">
        <v>1845053.52</v>
      </c>
      <c r="J28" s="8">
        <v>7752</v>
      </c>
      <c r="K28" s="8">
        <v>238.01</v>
      </c>
      <c r="L28" s="8">
        <v>1845053.52</v>
      </c>
    </row>
    <row r="29" ht="25" customHeight="1" spans="1:12">
      <c r="A29" s="4" t="s">
        <v>483</v>
      </c>
      <c r="B29" s="4" t="s">
        <v>72</v>
      </c>
      <c r="C29" s="5" t="s">
        <v>743</v>
      </c>
      <c r="D29" s="8">
        <v>211.33</v>
      </c>
      <c r="E29" s="8">
        <v>166286.570008991</v>
      </c>
      <c r="F29" s="8">
        <v>35141340.84</v>
      </c>
      <c r="G29" s="8">
        <v>211.33</v>
      </c>
      <c r="H29" s="8">
        <v>166286.570008991</v>
      </c>
      <c r="I29" s="8">
        <v>35141340.84</v>
      </c>
      <c r="J29" s="8">
        <v>211.33</v>
      </c>
      <c r="K29" s="8">
        <v>166286.570008991</v>
      </c>
      <c r="L29" s="8">
        <v>35141340.84</v>
      </c>
    </row>
    <row r="30" ht="25" customHeight="1" spans="1:12">
      <c r="A30" s="4" t="s">
        <v>484</v>
      </c>
      <c r="B30" s="4" t="s">
        <v>72</v>
      </c>
      <c r="C30" s="5" t="s">
        <v>744</v>
      </c>
      <c r="D30" s="8">
        <v>146.33</v>
      </c>
      <c r="E30" s="8">
        <v>175353.390008884</v>
      </c>
      <c r="F30" s="8">
        <v>25659461.56</v>
      </c>
      <c r="G30" s="8">
        <v>146.33</v>
      </c>
      <c r="H30" s="8">
        <v>175353.390008884</v>
      </c>
      <c r="I30" s="8">
        <v>25659461.56</v>
      </c>
      <c r="J30" s="8">
        <v>146.33</v>
      </c>
      <c r="K30" s="8">
        <v>175353.390008884</v>
      </c>
      <c r="L30" s="8">
        <v>25659461.56</v>
      </c>
    </row>
    <row r="31" ht="25" customHeight="1" spans="1:12">
      <c r="A31" s="9" t="s">
        <v>504</v>
      </c>
      <c r="B31" s="9"/>
      <c r="C31" s="9"/>
      <c r="D31" s="10" t="s">
        <v>56</v>
      </c>
      <c r="E31" s="10" t="s">
        <v>56</v>
      </c>
      <c r="F31" s="10">
        <f>SUM(F28:F30)</f>
        <v>62645855.92</v>
      </c>
      <c r="G31" s="10" t="s">
        <v>56</v>
      </c>
      <c r="H31" s="10" t="s">
        <v>56</v>
      </c>
      <c r="I31" s="10">
        <f>SUM(I28:I30)</f>
        <v>62645855.92</v>
      </c>
      <c r="J31" s="10" t="s">
        <v>56</v>
      </c>
      <c r="K31" s="10" t="s">
        <v>56</v>
      </c>
      <c r="L31" s="10">
        <f>SUM(L28:L30)</f>
        <v>62645855.92</v>
      </c>
    </row>
    <row r="32" ht="15" customHeight="1"/>
    <row r="33" ht="25" customHeight="1" spans="1:12">
      <c r="A33" s="13" t="s">
        <v>745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</row>
    <row r="34" ht="25" customHeight="1"/>
    <row r="35" ht="50" customHeight="1" spans="1:12">
      <c r="A35" s="4" t="s">
        <v>378</v>
      </c>
      <c r="B35" s="4" t="s">
        <v>46</v>
      </c>
      <c r="C35" s="4" t="s">
        <v>727</v>
      </c>
      <c r="D35" s="4" t="s">
        <v>728</v>
      </c>
      <c r="E35" s="4"/>
      <c r="F35" s="4"/>
      <c r="G35" s="4" t="s">
        <v>729</v>
      </c>
      <c r="H35" s="4"/>
      <c r="I35" s="4"/>
      <c r="J35" s="4" t="s">
        <v>730</v>
      </c>
      <c r="K35" s="4"/>
      <c r="L35" s="4"/>
    </row>
    <row r="36" ht="50" customHeight="1" spans="1:12">
      <c r="A36" s="4"/>
      <c r="B36" s="4"/>
      <c r="C36" s="4"/>
      <c r="D36" s="4" t="s">
        <v>731</v>
      </c>
      <c r="E36" s="4" t="s">
        <v>732</v>
      </c>
      <c r="F36" s="4" t="s">
        <v>733</v>
      </c>
      <c r="G36" s="4" t="s">
        <v>731</v>
      </c>
      <c r="H36" s="4" t="s">
        <v>732</v>
      </c>
      <c r="I36" s="4" t="s">
        <v>734</v>
      </c>
      <c r="J36" s="4" t="s">
        <v>731</v>
      </c>
      <c r="K36" s="4" t="s">
        <v>732</v>
      </c>
      <c r="L36" s="4" t="s">
        <v>735</v>
      </c>
    </row>
    <row r="37" ht="25" customHeight="1" spans="1:12">
      <c r="A37" s="4" t="s">
        <v>384</v>
      </c>
      <c r="B37" s="4" t="s">
        <v>483</v>
      </c>
      <c r="C37" s="4" t="s">
        <v>484</v>
      </c>
      <c r="D37" s="4" t="s">
        <v>485</v>
      </c>
      <c r="E37" s="4" t="s">
        <v>486</v>
      </c>
      <c r="F37" s="4" t="s">
        <v>487</v>
      </c>
      <c r="G37" s="4" t="s">
        <v>488</v>
      </c>
      <c r="H37" s="4" t="s">
        <v>489</v>
      </c>
      <c r="I37" s="4" t="s">
        <v>508</v>
      </c>
      <c r="J37" s="4" t="s">
        <v>492</v>
      </c>
      <c r="K37" s="4" t="s">
        <v>494</v>
      </c>
      <c r="L37" s="4" t="s">
        <v>515</v>
      </c>
    </row>
    <row r="38" spans="1:12">
      <c r="A38" s="4" t="s">
        <v>56</v>
      </c>
      <c r="B38" s="4" t="s">
        <v>56</v>
      </c>
      <c r="C38" s="4" t="s">
        <v>56</v>
      </c>
      <c r="D38" s="4" t="s">
        <v>56</v>
      </c>
      <c r="E38" s="4" t="s">
        <v>56</v>
      </c>
      <c r="F38" s="4" t="s">
        <v>56</v>
      </c>
      <c r="G38" s="4" t="s">
        <v>56</v>
      </c>
      <c r="H38" s="4" t="s">
        <v>56</v>
      </c>
      <c r="I38" s="4" t="s">
        <v>56</v>
      </c>
      <c r="J38" s="4" t="s">
        <v>56</v>
      </c>
      <c r="K38" s="4" t="s">
        <v>56</v>
      </c>
      <c r="L38" s="4" t="s">
        <v>56</v>
      </c>
    </row>
    <row r="39" ht="15" customHeight="1"/>
    <row r="40" ht="25" customHeight="1" spans="1:13">
      <c r="A40" s="13" t="s">
        <v>746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</row>
    <row r="41" ht="15" customHeight="1"/>
    <row r="42" ht="25" customHeight="1" spans="1:6">
      <c r="A42" s="13" t="s">
        <v>747</v>
      </c>
      <c r="B42" s="13"/>
      <c r="C42" s="13"/>
      <c r="D42" s="13"/>
      <c r="E42" s="13"/>
      <c r="F42" s="13"/>
    </row>
    <row r="43" ht="25" customHeight="1"/>
    <row r="44" ht="50" customHeight="1" spans="1:6">
      <c r="A44" s="4" t="s">
        <v>378</v>
      </c>
      <c r="B44" s="4" t="s">
        <v>46</v>
      </c>
      <c r="C44" s="4" t="s">
        <v>727</v>
      </c>
      <c r="D44" s="4" t="s">
        <v>728</v>
      </c>
      <c r="E44" s="4" t="s">
        <v>729</v>
      </c>
      <c r="F44" s="4" t="s">
        <v>730</v>
      </c>
    </row>
    <row r="45" ht="50" customHeight="1" spans="1:6">
      <c r="A45" s="4"/>
      <c r="B45" s="4"/>
      <c r="C45" s="4"/>
      <c r="D45" s="4" t="s">
        <v>748</v>
      </c>
      <c r="E45" s="4" t="s">
        <v>748</v>
      </c>
      <c r="F45" s="4" t="s">
        <v>748</v>
      </c>
    </row>
    <row r="46" ht="25" customHeight="1" spans="1:6">
      <c r="A46" s="4" t="s">
        <v>384</v>
      </c>
      <c r="B46" s="4" t="s">
        <v>483</v>
      </c>
      <c r="C46" s="4" t="s">
        <v>484</v>
      </c>
      <c r="D46" s="4" t="s">
        <v>485</v>
      </c>
      <c r="E46" s="4" t="s">
        <v>486</v>
      </c>
      <c r="F46" s="4" t="s">
        <v>487</v>
      </c>
    </row>
    <row r="47" spans="1:6">
      <c r="A47" s="4" t="s">
        <v>56</v>
      </c>
      <c r="B47" s="4" t="s">
        <v>56</v>
      </c>
      <c r="C47" s="4" t="s">
        <v>56</v>
      </c>
      <c r="D47" s="4" t="s">
        <v>56</v>
      </c>
      <c r="E47" s="4" t="s">
        <v>56</v>
      </c>
      <c r="F47" s="4" t="s">
        <v>56</v>
      </c>
    </row>
    <row r="48" ht="15" customHeight="1"/>
    <row r="49" ht="25" customHeight="1" spans="1:13">
      <c r="A49" s="13" t="s">
        <v>749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 ht="15" customHeight="1"/>
    <row r="51" ht="25" customHeight="1" spans="1:6">
      <c r="A51" s="13" t="s">
        <v>750</v>
      </c>
      <c r="B51" s="13"/>
      <c r="C51" s="13"/>
      <c r="D51" s="13"/>
      <c r="E51" s="13"/>
      <c r="F51" s="13"/>
    </row>
    <row r="52" ht="25" customHeight="1"/>
    <row r="53" ht="50" customHeight="1" spans="1:6">
      <c r="A53" s="4" t="s">
        <v>378</v>
      </c>
      <c r="B53" s="4" t="s">
        <v>46</v>
      </c>
      <c r="C53" s="4" t="s">
        <v>727</v>
      </c>
      <c r="D53" s="4" t="s">
        <v>728</v>
      </c>
      <c r="E53" s="4" t="s">
        <v>729</v>
      </c>
      <c r="F53" s="4" t="s">
        <v>730</v>
      </c>
    </row>
    <row r="54" ht="50" customHeight="1" spans="1:6">
      <c r="A54" s="4"/>
      <c r="B54" s="4"/>
      <c r="C54" s="4"/>
      <c r="D54" s="4" t="s">
        <v>748</v>
      </c>
      <c r="E54" s="4" t="s">
        <v>748</v>
      </c>
      <c r="F54" s="4" t="s">
        <v>748</v>
      </c>
    </row>
    <row r="55" ht="25" customHeight="1" spans="1:6">
      <c r="A55" s="4" t="s">
        <v>384</v>
      </c>
      <c r="B55" s="4" t="s">
        <v>483</v>
      </c>
      <c r="C55" s="4" t="s">
        <v>484</v>
      </c>
      <c r="D55" s="4" t="s">
        <v>485</v>
      </c>
      <c r="E55" s="4" t="s">
        <v>486</v>
      </c>
      <c r="F55" s="4" t="s">
        <v>487</v>
      </c>
    </row>
    <row r="56" ht="25" customHeight="1" spans="1:6">
      <c r="A56" s="4" t="s">
        <v>384</v>
      </c>
      <c r="B56" s="4" t="s">
        <v>87</v>
      </c>
      <c r="C56" s="5" t="s">
        <v>751</v>
      </c>
      <c r="D56" s="8">
        <v>1093680</v>
      </c>
      <c r="E56" s="8">
        <v>0</v>
      </c>
      <c r="F56" s="8">
        <v>0</v>
      </c>
    </row>
    <row r="57" ht="25" customHeight="1" spans="1:6">
      <c r="A57" s="4" t="s">
        <v>483</v>
      </c>
      <c r="B57" s="4" t="s">
        <v>87</v>
      </c>
      <c r="C57" s="5" t="s">
        <v>752</v>
      </c>
      <c r="D57" s="8">
        <v>11974000</v>
      </c>
      <c r="E57" s="8">
        <v>0</v>
      </c>
      <c r="F57" s="8">
        <v>0</v>
      </c>
    </row>
    <row r="58" ht="25" customHeight="1" spans="1:6">
      <c r="A58" s="4" t="s">
        <v>484</v>
      </c>
      <c r="B58" s="4" t="s">
        <v>87</v>
      </c>
      <c r="C58" s="5" t="s">
        <v>753</v>
      </c>
      <c r="D58" s="8">
        <v>964771.16</v>
      </c>
      <c r="E58" s="8">
        <v>0</v>
      </c>
      <c r="F58" s="8">
        <v>0</v>
      </c>
    </row>
    <row r="59" ht="25" customHeight="1" spans="1:6">
      <c r="A59" s="4" t="s">
        <v>485</v>
      </c>
      <c r="B59" s="4" t="s">
        <v>87</v>
      </c>
      <c r="C59" s="5" t="s">
        <v>754</v>
      </c>
      <c r="D59" s="8">
        <v>453000</v>
      </c>
      <c r="E59" s="8">
        <v>0</v>
      </c>
      <c r="F59" s="8">
        <v>0</v>
      </c>
    </row>
    <row r="60" ht="25" customHeight="1" spans="1:6">
      <c r="A60" s="4" t="s">
        <v>486</v>
      </c>
      <c r="B60" s="4" t="s">
        <v>87</v>
      </c>
      <c r="C60" s="5" t="s">
        <v>755</v>
      </c>
      <c r="D60" s="8">
        <v>420136.64</v>
      </c>
      <c r="E60" s="8">
        <v>0</v>
      </c>
      <c r="F60" s="8">
        <v>0</v>
      </c>
    </row>
    <row r="61" ht="25" customHeight="1" spans="1:6">
      <c r="A61" s="4" t="s">
        <v>487</v>
      </c>
      <c r="B61" s="4" t="s">
        <v>87</v>
      </c>
      <c r="C61" s="5" t="s">
        <v>756</v>
      </c>
      <c r="D61" s="8">
        <v>1167000</v>
      </c>
      <c r="E61" s="8">
        <v>0</v>
      </c>
      <c r="F61" s="8">
        <v>0</v>
      </c>
    </row>
    <row r="62" ht="25" customHeight="1" spans="1:6">
      <c r="A62" s="4" t="s">
        <v>488</v>
      </c>
      <c r="B62" s="4" t="s">
        <v>87</v>
      </c>
      <c r="C62" s="5" t="s">
        <v>757</v>
      </c>
      <c r="D62" s="8">
        <v>312300</v>
      </c>
      <c r="E62" s="8">
        <v>0</v>
      </c>
      <c r="F62" s="8">
        <v>0</v>
      </c>
    </row>
    <row r="63" ht="25" customHeight="1" spans="1:6">
      <c r="A63" s="4" t="s">
        <v>489</v>
      </c>
      <c r="B63" s="4" t="s">
        <v>87</v>
      </c>
      <c r="C63" s="5" t="s">
        <v>758</v>
      </c>
      <c r="D63" s="8">
        <v>78120</v>
      </c>
      <c r="E63" s="8">
        <v>0</v>
      </c>
      <c r="F63" s="8">
        <v>0</v>
      </c>
    </row>
    <row r="64" ht="25" customHeight="1" spans="1:6">
      <c r="A64" s="9" t="s">
        <v>504</v>
      </c>
      <c r="B64" s="9"/>
      <c r="C64" s="9"/>
      <c r="D64" s="10">
        <f>SUM(D56:D63)</f>
        <v>16463007.8</v>
      </c>
      <c r="E64" s="10">
        <f>SUM(E56:E63)</f>
        <v>0</v>
      </c>
      <c r="F64" s="10">
        <f>SUM(F56:F63)</f>
        <v>0</v>
      </c>
    </row>
    <row r="65" ht="15" customHeight="1"/>
    <row r="66" ht="25" customHeight="1" spans="1:13">
      <c r="A66" s="13" t="s">
        <v>759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</row>
    <row r="67" ht="15" customHeight="1"/>
    <row r="68" ht="25" customHeight="1" spans="1:6">
      <c r="A68" s="13" t="s">
        <v>760</v>
      </c>
      <c r="B68" s="13"/>
      <c r="C68" s="13"/>
      <c r="D68" s="13"/>
      <c r="E68" s="13"/>
      <c r="F68" s="13"/>
    </row>
    <row r="69" ht="25" customHeight="1"/>
    <row r="70" ht="50" customHeight="1" spans="1:6">
      <c r="A70" s="4" t="s">
        <v>378</v>
      </c>
      <c r="B70" s="4" t="s">
        <v>46</v>
      </c>
      <c r="C70" s="4" t="s">
        <v>727</v>
      </c>
      <c r="D70" s="4" t="s">
        <v>728</v>
      </c>
      <c r="E70" s="4" t="s">
        <v>729</v>
      </c>
      <c r="F70" s="4" t="s">
        <v>730</v>
      </c>
    </row>
    <row r="71" ht="50" customHeight="1" spans="1:6">
      <c r="A71" s="4"/>
      <c r="B71" s="4"/>
      <c r="C71" s="4"/>
      <c r="D71" s="4" t="s">
        <v>748</v>
      </c>
      <c r="E71" s="4" t="s">
        <v>748</v>
      </c>
      <c r="F71" s="4" t="s">
        <v>748</v>
      </c>
    </row>
    <row r="72" ht="25" customHeight="1" spans="1:6">
      <c r="A72" s="4" t="s">
        <v>384</v>
      </c>
      <c r="B72" s="4" t="s">
        <v>483</v>
      </c>
      <c r="C72" s="4" t="s">
        <v>484</v>
      </c>
      <c r="D72" s="4" t="s">
        <v>485</v>
      </c>
      <c r="E72" s="4" t="s">
        <v>486</v>
      </c>
      <c r="F72" s="4" t="s">
        <v>487</v>
      </c>
    </row>
    <row r="73" spans="1:6">
      <c r="A73" s="4" t="s">
        <v>56</v>
      </c>
      <c r="B73" s="4" t="s">
        <v>56</v>
      </c>
      <c r="C73" s="4" t="s">
        <v>56</v>
      </c>
      <c r="D73" s="4" t="s">
        <v>56</v>
      </c>
      <c r="E73" s="4" t="s">
        <v>56</v>
      </c>
      <c r="F73" s="4" t="s">
        <v>56</v>
      </c>
    </row>
    <row r="74" ht="15" customHeight="1"/>
    <row r="75" ht="25" customHeight="1" spans="1:12">
      <c r="A75" s="13" t="s">
        <v>761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</row>
    <row r="76" ht="25" customHeight="1"/>
    <row r="77" ht="50" customHeight="1" spans="1:12">
      <c r="A77" s="4" t="s">
        <v>378</v>
      </c>
      <c r="B77" s="4" t="s">
        <v>46</v>
      </c>
      <c r="C77" s="4" t="s">
        <v>727</v>
      </c>
      <c r="D77" s="4" t="s">
        <v>728</v>
      </c>
      <c r="E77" s="4"/>
      <c r="F77" s="4"/>
      <c r="G77" s="4" t="s">
        <v>729</v>
      </c>
      <c r="H77" s="4"/>
      <c r="I77" s="4"/>
      <c r="J77" s="4" t="s">
        <v>730</v>
      </c>
      <c r="K77" s="4"/>
      <c r="L77" s="4"/>
    </row>
    <row r="78" ht="50" customHeight="1" spans="1:12">
      <c r="A78" s="4"/>
      <c r="B78" s="4"/>
      <c r="C78" s="4"/>
      <c r="D78" s="4" t="s">
        <v>762</v>
      </c>
      <c r="E78" s="4" t="s">
        <v>763</v>
      </c>
      <c r="F78" s="4" t="s">
        <v>764</v>
      </c>
      <c r="G78" s="4" t="s">
        <v>762</v>
      </c>
      <c r="H78" s="4" t="s">
        <v>763</v>
      </c>
      <c r="I78" s="4" t="s">
        <v>765</v>
      </c>
      <c r="J78" s="4" t="s">
        <v>762</v>
      </c>
      <c r="K78" s="4" t="s">
        <v>763</v>
      </c>
      <c r="L78" s="4" t="s">
        <v>766</v>
      </c>
    </row>
    <row r="79" ht="25" customHeight="1" spans="1:12">
      <c r="A79" s="4" t="s">
        <v>384</v>
      </c>
      <c r="B79" s="4" t="s">
        <v>483</v>
      </c>
      <c r="C79" s="4" t="s">
        <v>484</v>
      </c>
      <c r="D79" s="4" t="s">
        <v>485</v>
      </c>
      <c r="E79" s="4" t="s">
        <v>486</v>
      </c>
      <c r="F79" s="4" t="s">
        <v>487</v>
      </c>
      <c r="G79" s="4" t="s">
        <v>488</v>
      </c>
      <c r="H79" s="4" t="s">
        <v>489</v>
      </c>
      <c r="I79" s="4" t="s">
        <v>508</v>
      </c>
      <c r="J79" s="4" t="s">
        <v>492</v>
      </c>
      <c r="K79" s="4" t="s">
        <v>494</v>
      </c>
      <c r="L79" s="4" t="s">
        <v>515</v>
      </c>
    </row>
    <row r="80" spans="1:12">
      <c r="A80" s="4" t="s">
        <v>56</v>
      </c>
      <c r="B80" s="4" t="s">
        <v>56</v>
      </c>
      <c r="C80" s="4" t="s">
        <v>56</v>
      </c>
      <c r="D80" s="4" t="s">
        <v>56</v>
      </c>
      <c r="E80" s="4" t="s">
        <v>56</v>
      </c>
      <c r="F80" s="4" t="s">
        <v>56</v>
      </c>
      <c r="G80" s="4" t="s">
        <v>56</v>
      </c>
      <c r="H80" s="4" t="s">
        <v>56</v>
      </c>
      <c r="I80" s="4" t="s">
        <v>56</v>
      </c>
      <c r="J80" s="4" t="s">
        <v>56</v>
      </c>
      <c r="K80" s="4" t="s">
        <v>56</v>
      </c>
      <c r="L80" s="4" t="s">
        <v>56</v>
      </c>
    </row>
  </sheetData>
  <sheetProtection password="AD10" sheet="1" objects="1" scenarios="1"/>
  <mergeCells count="55">
    <mergeCell ref="A2:M2"/>
    <mergeCell ref="A4:L4"/>
    <mergeCell ref="D6:F6"/>
    <mergeCell ref="G6:I6"/>
    <mergeCell ref="J6:L6"/>
    <mergeCell ref="A11:M11"/>
    <mergeCell ref="A13:L13"/>
    <mergeCell ref="D15:F15"/>
    <mergeCell ref="G15:I15"/>
    <mergeCell ref="J15:L15"/>
    <mergeCell ref="A21:C21"/>
    <mergeCell ref="A23:L23"/>
    <mergeCell ref="D25:F25"/>
    <mergeCell ref="G25:I25"/>
    <mergeCell ref="J25:L25"/>
    <mergeCell ref="A31:C31"/>
    <mergeCell ref="A33:L33"/>
    <mergeCell ref="D35:F35"/>
    <mergeCell ref="G35:I35"/>
    <mergeCell ref="J35:L35"/>
    <mergeCell ref="A40:M40"/>
    <mergeCell ref="A42:F42"/>
    <mergeCell ref="A49:M49"/>
    <mergeCell ref="A51:F51"/>
    <mergeCell ref="A64:C64"/>
    <mergeCell ref="A66:M66"/>
    <mergeCell ref="A68:F68"/>
    <mergeCell ref="A75:L75"/>
    <mergeCell ref="D77:F77"/>
    <mergeCell ref="G77:I77"/>
    <mergeCell ref="J77:L77"/>
    <mergeCell ref="A6:A7"/>
    <mergeCell ref="A15:A16"/>
    <mergeCell ref="A25:A26"/>
    <mergeCell ref="A35:A36"/>
    <mergeCell ref="A44:A45"/>
    <mergeCell ref="A53:A54"/>
    <mergeCell ref="A70:A71"/>
    <mergeCell ref="A77:A78"/>
    <mergeCell ref="B6:B7"/>
    <mergeCell ref="B15:B16"/>
    <mergeCell ref="B25:B26"/>
    <mergeCell ref="B35:B36"/>
    <mergeCell ref="B44:B45"/>
    <mergeCell ref="B53:B54"/>
    <mergeCell ref="B70:B71"/>
    <mergeCell ref="B77:B78"/>
    <mergeCell ref="C6:C7"/>
    <mergeCell ref="C15:C16"/>
    <mergeCell ref="C25:C26"/>
    <mergeCell ref="C35:C36"/>
    <mergeCell ref="C44:C45"/>
    <mergeCell ref="C53:C54"/>
    <mergeCell ref="C70:C71"/>
    <mergeCell ref="C77:C78"/>
  </mergeCells>
  <pageMargins left="0.4" right="0.4" top="0.4" bottom="0.4" header="0.1" footer="0.1"/>
  <pageSetup paperSize="9" scale="50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5"/>
  <sheetViews>
    <sheetView tabSelected="1" workbookViewId="0">
      <selection activeCell="D18" sqref="D18"/>
    </sheetView>
  </sheetViews>
  <sheetFormatPr defaultColWidth="9" defaultRowHeight="10.5"/>
  <cols>
    <col min="1" max="1" width="57.2952380952381" customWidth="1"/>
    <col min="2" max="2" width="9.55238095238095" customWidth="1"/>
    <col min="3" max="3" width="15.2761904761905" customWidth="1"/>
    <col min="4" max="16" width="22.9238095238095" customWidth="1"/>
  </cols>
  <sheetData>
    <row r="1" ht="15" customHeight="1"/>
    <row r="2" ht="25" customHeight="1" spans="1:16">
      <c r="A2" s="1" t="s">
        <v>767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15" customHeight="1"/>
    <row r="4" ht="25" customHeight="1" spans="1:16">
      <c r="A4" s="4" t="s">
        <v>44</v>
      </c>
      <c r="B4" s="4" t="s">
        <v>45</v>
      </c>
      <c r="C4" s="4" t="s">
        <v>46</v>
      </c>
      <c r="D4" s="4" t="s">
        <v>768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25" customHeight="1" spans="1:16">
      <c r="A5" s="4"/>
      <c r="B5" s="4"/>
      <c r="C5" s="4"/>
      <c r="D5" s="4" t="s">
        <v>769</v>
      </c>
      <c r="E5" s="4"/>
      <c r="F5" s="4"/>
      <c r="G5" s="4"/>
      <c r="H5" s="4"/>
      <c r="I5" s="4"/>
      <c r="J5" s="4"/>
      <c r="K5" s="4"/>
      <c r="L5" s="4"/>
      <c r="M5" s="4"/>
      <c r="N5" s="4"/>
      <c r="O5" s="4" t="s">
        <v>770</v>
      </c>
      <c r="P5" s="4"/>
    </row>
    <row r="6" ht="25" customHeight="1" spans="1:16">
      <c r="A6" s="4"/>
      <c r="B6" s="4"/>
      <c r="C6" s="4"/>
      <c r="D6" s="4" t="s">
        <v>478</v>
      </c>
      <c r="E6" s="4" t="s">
        <v>479</v>
      </c>
      <c r="F6" s="4"/>
      <c r="G6" s="4"/>
      <c r="H6" s="4"/>
      <c r="I6" s="4"/>
      <c r="J6" s="4"/>
      <c r="K6" s="4"/>
      <c r="L6" s="4"/>
      <c r="M6" s="4"/>
      <c r="N6" s="4"/>
      <c r="O6" s="4" t="s">
        <v>771</v>
      </c>
      <c r="P6" s="4" t="s">
        <v>772</v>
      </c>
    </row>
    <row r="7" ht="70" customHeight="1" spans="1:16">
      <c r="A7" s="4"/>
      <c r="B7" s="4"/>
      <c r="C7" s="4"/>
      <c r="D7" s="4"/>
      <c r="E7" s="4" t="s">
        <v>773</v>
      </c>
      <c r="F7" s="4"/>
      <c r="G7" s="4" t="s">
        <v>774</v>
      </c>
      <c r="H7" s="4"/>
      <c r="I7" s="4" t="s">
        <v>775</v>
      </c>
      <c r="J7" s="4" t="s">
        <v>776</v>
      </c>
      <c r="K7" s="4"/>
      <c r="L7" s="4" t="s">
        <v>777</v>
      </c>
      <c r="M7" s="4"/>
      <c r="N7" s="4"/>
      <c r="O7" s="4" t="s">
        <v>478</v>
      </c>
      <c r="P7" s="4" t="s">
        <v>478</v>
      </c>
    </row>
    <row r="8" ht="40" customHeight="1" spans="1:16">
      <c r="A8" s="4"/>
      <c r="B8" s="4"/>
      <c r="C8" s="4"/>
      <c r="D8" s="4"/>
      <c r="E8" s="4" t="s">
        <v>478</v>
      </c>
      <c r="F8" s="4" t="s">
        <v>778</v>
      </c>
      <c r="G8" s="4" t="s">
        <v>478</v>
      </c>
      <c r="H8" s="4" t="s">
        <v>778</v>
      </c>
      <c r="I8" s="4"/>
      <c r="J8" s="4" t="s">
        <v>478</v>
      </c>
      <c r="K8" s="4" t="s">
        <v>778</v>
      </c>
      <c r="L8" s="4" t="s">
        <v>478</v>
      </c>
      <c r="M8" s="4" t="s">
        <v>779</v>
      </c>
      <c r="N8" s="4" t="s">
        <v>778</v>
      </c>
      <c r="O8" s="4"/>
      <c r="P8" s="4"/>
    </row>
    <row r="9" ht="20" customHeight="1" spans="1:16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</row>
    <row r="10" ht="25" customHeight="1" spans="1:16">
      <c r="A10" s="5" t="s">
        <v>53</v>
      </c>
      <c r="B10" s="4" t="s">
        <v>54</v>
      </c>
      <c r="C10" s="4" t="s">
        <v>55</v>
      </c>
      <c r="D10" s="8">
        <v>6749422.32</v>
      </c>
      <c r="E10" s="8">
        <v>2579915.99</v>
      </c>
      <c r="F10" s="8" t="s">
        <v>56</v>
      </c>
      <c r="G10" s="8">
        <v>159846.19</v>
      </c>
      <c r="H10" s="8" t="s">
        <v>56</v>
      </c>
      <c r="I10" s="8" t="s">
        <v>56</v>
      </c>
      <c r="J10" s="8" t="s">
        <v>56</v>
      </c>
      <c r="K10" s="8" t="s">
        <v>56</v>
      </c>
      <c r="L10" s="8">
        <v>4009660.14</v>
      </c>
      <c r="M10" s="8" t="s">
        <v>56</v>
      </c>
      <c r="N10" s="8" t="s">
        <v>56</v>
      </c>
      <c r="O10" s="8">
        <v>0</v>
      </c>
      <c r="P10" s="8">
        <v>0</v>
      </c>
    </row>
    <row r="11" ht="25" customHeight="1" spans="1:16">
      <c r="A11" s="5" t="s">
        <v>57</v>
      </c>
      <c r="B11" s="4" t="s">
        <v>58</v>
      </c>
      <c r="C11" s="4" t="s">
        <v>55</v>
      </c>
      <c r="D11" s="8">
        <v>0</v>
      </c>
      <c r="E11" s="8">
        <v>0</v>
      </c>
      <c r="F11" s="8" t="s">
        <v>56</v>
      </c>
      <c r="G11" s="8">
        <v>0</v>
      </c>
      <c r="H11" s="8" t="s">
        <v>56</v>
      </c>
      <c r="I11" s="8" t="s">
        <v>56</v>
      </c>
      <c r="J11" s="8" t="s">
        <v>56</v>
      </c>
      <c r="K11" s="8" t="s">
        <v>56</v>
      </c>
      <c r="L11" s="8">
        <v>0</v>
      </c>
      <c r="M11" s="8" t="s">
        <v>56</v>
      </c>
      <c r="N11" s="8" t="s">
        <v>56</v>
      </c>
      <c r="O11" s="8">
        <v>0</v>
      </c>
      <c r="P11" s="8">
        <v>0</v>
      </c>
    </row>
    <row r="12" ht="25" customHeight="1" spans="1:16">
      <c r="A12" s="5" t="s">
        <v>59</v>
      </c>
      <c r="B12" s="4" t="s">
        <v>60</v>
      </c>
      <c r="C12" s="4"/>
      <c r="D12" s="8">
        <v>101108863.72</v>
      </c>
      <c r="E12" s="8">
        <v>62645855.92</v>
      </c>
      <c r="F12" s="8" t="s">
        <v>56</v>
      </c>
      <c r="G12" s="8">
        <v>16463007.8</v>
      </c>
      <c r="H12" s="8" t="s">
        <v>56</v>
      </c>
      <c r="I12" s="8" t="s">
        <v>56</v>
      </c>
      <c r="J12" s="8" t="s">
        <v>56</v>
      </c>
      <c r="K12" s="8" t="s">
        <v>56</v>
      </c>
      <c r="L12" s="8">
        <v>22000000</v>
      </c>
      <c r="M12" s="8" t="s">
        <v>56</v>
      </c>
      <c r="N12" s="8" t="s">
        <v>56</v>
      </c>
      <c r="O12" s="8">
        <v>84645855.92</v>
      </c>
      <c r="P12" s="8">
        <v>84645855.92</v>
      </c>
    </row>
    <row r="13" ht="38" customHeight="1" spans="1:16">
      <c r="A13" s="5" t="s">
        <v>61</v>
      </c>
      <c r="B13" s="4" t="s">
        <v>62</v>
      </c>
      <c r="C13" s="4" t="s">
        <v>63</v>
      </c>
      <c r="D13" s="8">
        <v>0</v>
      </c>
      <c r="E13" s="8" t="s">
        <v>56</v>
      </c>
      <c r="F13" s="8" t="s">
        <v>56</v>
      </c>
      <c r="G13" s="8" t="s">
        <v>56</v>
      </c>
      <c r="H13" s="8" t="s">
        <v>56</v>
      </c>
      <c r="I13" s="8" t="s">
        <v>56</v>
      </c>
      <c r="J13" s="8" t="s">
        <v>56</v>
      </c>
      <c r="K13" s="8" t="s">
        <v>56</v>
      </c>
      <c r="L13" s="8" t="s">
        <v>56</v>
      </c>
      <c r="M13" s="8" t="s">
        <v>56</v>
      </c>
      <c r="N13" s="8" t="s">
        <v>56</v>
      </c>
      <c r="O13" s="8">
        <v>0</v>
      </c>
      <c r="P13" s="8">
        <v>0</v>
      </c>
    </row>
    <row r="14" ht="25" customHeight="1" spans="1:16">
      <c r="A14" s="5" t="s">
        <v>64</v>
      </c>
      <c r="B14" s="4" t="s">
        <v>65</v>
      </c>
      <c r="C14" s="4" t="s">
        <v>63</v>
      </c>
      <c r="D14" s="8">
        <v>0</v>
      </c>
      <c r="E14" s="8" t="s">
        <v>56</v>
      </c>
      <c r="F14" s="8" t="s">
        <v>56</v>
      </c>
      <c r="G14" s="8" t="s">
        <v>56</v>
      </c>
      <c r="H14" s="8" t="s">
        <v>56</v>
      </c>
      <c r="I14" s="8" t="s">
        <v>56</v>
      </c>
      <c r="J14" s="8" t="s">
        <v>56</v>
      </c>
      <c r="K14" s="8" t="s">
        <v>56</v>
      </c>
      <c r="L14" s="8" t="s">
        <v>56</v>
      </c>
      <c r="M14" s="8" t="s">
        <v>56</v>
      </c>
      <c r="N14" s="8" t="s">
        <v>56</v>
      </c>
      <c r="O14" s="8">
        <v>0</v>
      </c>
      <c r="P14" s="8">
        <v>0</v>
      </c>
    </row>
    <row r="15" ht="25" customHeight="1" spans="1:16">
      <c r="A15" s="5" t="s">
        <v>67</v>
      </c>
      <c r="B15" s="4" t="s">
        <v>68</v>
      </c>
      <c r="C15" s="4" t="s">
        <v>63</v>
      </c>
      <c r="D15" s="8">
        <v>0</v>
      </c>
      <c r="E15" s="8" t="s">
        <v>56</v>
      </c>
      <c r="F15" s="8" t="s">
        <v>56</v>
      </c>
      <c r="G15" s="8" t="s">
        <v>56</v>
      </c>
      <c r="H15" s="8" t="s">
        <v>56</v>
      </c>
      <c r="I15" s="8" t="s">
        <v>56</v>
      </c>
      <c r="J15" s="8" t="s">
        <v>56</v>
      </c>
      <c r="K15" s="8" t="s">
        <v>56</v>
      </c>
      <c r="L15" s="8" t="s">
        <v>56</v>
      </c>
      <c r="M15" s="8" t="s">
        <v>56</v>
      </c>
      <c r="N15" s="8" t="s">
        <v>56</v>
      </c>
      <c r="O15" s="8">
        <v>0</v>
      </c>
      <c r="P15" s="8">
        <v>0</v>
      </c>
    </row>
    <row r="16" ht="50" customHeight="1" spans="1:16">
      <c r="A16" s="5" t="s">
        <v>70</v>
      </c>
      <c r="B16" s="4" t="s">
        <v>71</v>
      </c>
      <c r="C16" s="4" t="s">
        <v>72</v>
      </c>
      <c r="D16" s="8">
        <v>84645855.92</v>
      </c>
      <c r="E16" s="8">
        <v>62645855.92</v>
      </c>
      <c r="F16" s="8" t="s">
        <v>56</v>
      </c>
      <c r="G16" s="8" t="s">
        <v>56</v>
      </c>
      <c r="H16" s="8" t="s">
        <v>56</v>
      </c>
      <c r="I16" s="8" t="s">
        <v>56</v>
      </c>
      <c r="J16" s="8" t="s">
        <v>56</v>
      </c>
      <c r="K16" s="8" t="s">
        <v>56</v>
      </c>
      <c r="L16" s="8">
        <v>22000000</v>
      </c>
      <c r="M16" s="8" t="s">
        <v>56</v>
      </c>
      <c r="N16" s="8" t="s">
        <v>56</v>
      </c>
      <c r="O16" s="8">
        <v>84645855.92</v>
      </c>
      <c r="P16" s="8">
        <v>84645855.92</v>
      </c>
    </row>
    <row r="17" ht="88" customHeight="1" spans="1:16">
      <c r="A17" s="5" t="s">
        <v>73</v>
      </c>
      <c r="B17" s="4" t="s">
        <v>74</v>
      </c>
      <c r="C17" s="4" t="s">
        <v>72</v>
      </c>
      <c r="D17" s="8">
        <v>62645855.92</v>
      </c>
      <c r="E17" s="8">
        <v>62645855.92</v>
      </c>
      <c r="F17" s="8" t="s">
        <v>56</v>
      </c>
      <c r="G17" s="8" t="s">
        <v>56</v>
      </c>
      <c r="H17" s="8" t="s">
        <v>56</v>
      </c>
      <c r="I17" s="8" t="s">
        <v>56</v>
      </c>
      <c r="J17" s="8" t="s">
        <v>56</v>
      </c>
      <c r="K17" s="8" t="s">
        <v>56</v>
      </c>
      <c r="L17" s="8" t="s">
        <v>56</v>
      </c>
      <c r="M17" s="8" t="s">
        <v>56</v>
      </c>
      <c r="N17" s="8" t="s">
        <v>56</v>
      </c>
      <c r="O17" s="8">
        <v>62645855.92</v>
      </c>
      <c r="P17" s="8">
        <v>62645855.92</v>
      </c>
    </row>
    <row r="18" ht="50" customHeight="1" spans="1:16">
      <c r="A18" s="5" t="s">
        <v>76</v>
      </c>
      <c r="B18" s="4" t="s">
        <v>77</v>
      </c>
      <c r="C18" s="4" t="s">
        <v>72</v>
      </c>
      <c r="D18" s="8">
        <v>0</v>
      </c>
      <c r="E18" s="8" t="s">
        <v>56</v>
      </c>
      <c r="F18" s="8" t="s">
        <v>56</v>
      </c>
      <c r="G18" s="8" t="s">
        <v>56</v>
      </c>
      <c r="H18" s="8" t="s">
        <v>56</v>
      </c>
      <c r="I18" s="8" t="s">
        <v>56</v>
      </c>
      <c r="J18" s="8" t="s">
        <v>56</v>
      </c>
      <c r="K18" s="8" t="s">
        <v>56</v>
      </c>
      <c r="L18" s="8" t="s">
        <v>56</v>
      </c>
      <c r="M18" s="8" t="s">
        <v>56</v>
      </c>
      <c r="N18" s="8" t="s">
        <v>56</v>
      </c>
      <c r="O18" s="8">
        <v>0</v>
      </c>
      <c r="P18" s="8">
        <v>0</v>
      </c>
    </row>
    <row r="19" ht="50" customHeight="1" spans="1:16">
      <c r="A19" s="5" t="s">
        <v>79</v>
      </c>
      <c r="B19" s="4" t="s">
        <v>80</v>
      </c>
      <c r="C19" s="4" t="s">
        <v>81</v>
      </c>
      <c r="D19" s="8">
        <v>0</v>
      </c>
      <c r="E19" s="8" t="s">
        <v>56</v>
      </c>
      <c r="F19" s="8" t="s">
        <v>56</v>
      </c>
      <c r="G19" s="8" t="s">
        <v>56</v>
      </c>
      <c r="H19" s="8" t="s">
        <v>56</v>
      </c>
      <c r="I19" s="8" t="s">
        <v>56</v>
      </c>
      <c r="J19" s="8" t="s">
        <v>56</v>
      </c>
      <c r="K19" s="8" t="s">
        <v>56</v>
      </c>
      <c r="L19" s="8" t="s">
        <v>56</v>
      </c>
      <c r="M19" s="8" t="s">
        <v>56</v>
      </c>
      <c r="N19" s="8" t="s">
        <v>56</v>
      </c>
      <c r="O19" s="8">
        <v>0</v>
      </c>
      <c r="P19" s="8">
        <v>0</v>
      </c>
    </row>
    <row r="20" ht="38" customHeight="1" spans="1:16">
      <c r="A20" s="5" t="s">
        <v>82</v>
      </c>
      <c r="B20" s="4" t="s">
        <v>83</v>
      </c>
      <c r="C20" s="4" t="s">
        <v>81</v>
      </c>
      <c r="D20" s="8">
        <v>0</v>
      </c>
      <c r="E20" s="8" t="s">
        <v>56</v>
      </c>
      <c r="F20" s="8" t="s">
        <v>56</v>
      </c>
      <c r="G20" s="8" t="s">
        <v>56</v>
      </c>
      <c r="H20" s="8" t="s">
        <v>56</v>
      </c>
      <c r="I20" s="8" t="s">
        <v>56</v>
      </c>
      <c r="J20" s="8" t="s">
        <v>56</v>
      </c>
      <c r="K20" s="8" t="s">
        <v>56</v>
      </c>
      <c r="L20" s="8" t="s">
        <v>56</v>
      </c>
      <c r="M20" s="8" t="s">
        <v>56</v>
      </c>
      <c r="N20" s="8" t="s">
        <v>56</v>
      </c>
      <c r="O20" s="8">
        <v>0</v>
      </c>
      <c r="P20" s="8">
        <v>0</v>
      </c>
    </row>
    <row r="21" ht="25" customHeight="1" spans="1:16">
      <c r="A21" s="5" t="s">
        <v>85</v>
      </c>
      <c r="B21" s="4" t="s">
        <v>86</v>
      </c>
      <c r="C21" s="4" t="s">
        <v>87</v>
      </c>
      <c r="D21" s="8">
        <v>16463007.8</v>
      </c>
      <c r="E21" s="8" t="s">
        <v>56</v>
      </c>
      <c r="F21" s="8" t="s">
        <v>56</v>
      </c>
      <c r="G21" s="8">
        <v>16463007.8</v>
      </c>
      <c r="H21" s="8" t="s">
        <v>56</v>
      </c>
      <c r="I21" s="8" t="s">
        <v>56</v>
      </c>
      <c r="J21" s="8" t="s">
        <v>56</v>
      </c>
      <c r="K21" s="8" t="s">
        <v>56</v>
      </c>
      <c r="L21" s="8" t="s">
        <v>56</v>
      </c>
      <c r="M21" s="8" t="s">
        <v>56</v>
      </c>
      <c r="N21" s="8" t="s">
        <v>56</v>
      </c>
      <c r="O21" s="8">
        <v>0</v>
      </c>
      <c r="P21" s="8">
        <v>0</v>
      </c>
    </row>
    <row r="22" ht="38" customHeight="1" spans="1:16">
      <c r="A22" s="5" t="s">
        <v>88</v>
      </c>
      <c r="B22" s="4" t="s">
        <v>89</v>
      </c>
      <c r="C22" s="4" t="s">
        <v>87</v>
      </c>
      <c r="D22" s="8">
        <v>16463007.8</v>
      </c>
      <c r="E22" s="8" t="s">
        <v>56</v>
      </c>
      <c r="F22" s="8" t="s">
        <v>56</v>
      </c>
      <c r="G22" s="8">
        <v>16463007.8</v>
      </c>
      <c r="H22" s="8" t="s">
        <v>56</v>
      </c>
      <c r="I22" s="8" t="s">
        <v>56</v>
      </c>
      <c r="J22" s="8" t="s">
        <v>56</v>
      </c>
      <c r="K22" s="8" t="s">
        <v>56</v>
      </c>
      <c r="L22" s="8" t="s">
        <v>56</v>
      </c>
      <c r="M22" s="8" t="s">
        <v>56</v>
      </c>
      <c r="N22" s="8" t="s">
        <v>56</v>
      </c>
      <c r="O22" s="8">
        <v>0</v>
      </c>
      <c r="P22" s="8">
        <v>0</v>
      </c>
    </row>
    <row r="23" ht="25" customHeight="1" spans="1:16">
      <c r="A23" s="5" t="s">
        <v>90</v>
      </c>
      <c r="B23" s="4" t="s">
        <v>91</v>
      </c>
      <c r="C23" s="4" t="s">
        <v>87</v>
      </c>
      <c r="D23" s="8">
        <v>0</v>
      </c>
      <c r="E23" s="8" t="s">
        <v>56</v>
      </c>
      <c r="F23" s="8" t="s">
        <v>56</v>
      </c>
      <c r="G23" s="8" t="s">
        <v>56</v>
      </c>
      <c r="H23" s="8" t="s">
        <v>56</v>
      </c>
      <c r="I23" s="8" t="s">
        <v>56</v>
      </c>
      <c r="J23" s="8" t="s">
        <v>56</v>
      </c>
      <c r="K23" s="8" t="s">
        <v>56</v>
      </c>
      <c r="L23" s="8" t="s">
        <v>56</v>
      </c>
      <c r="M23" s="8" t="s">
        <v>56</v>
      </c>
      <c r="N23" s="8" t="s">
        <v>56</v>
      </c>
      <c r="O23" s="8">
        <v>0</v>
      </c>
      <c r="P23" s="8">
        <v>0</v>
      </c>
    </row>
    <row r="24" ht="25" customHeight="1" spans="1:16">
      <c r="A24" s="5" t="s">
        <v>92</v>
      </c>
      <c r="B24" s="4" t="s">
        <v>93</v>
      </c>
      <c r="C24" s="4" t="s">
        <v>87</v>
      </c>
      <c r="D24" s="8">
        <v>0</v>
      </c>
      <c r="E24" s="8" t="s">
        <v>56</v>
      </c>
      <c r="F24" s="8" t="s">
        <v>56</v>
      </c>
      <c r="G24" s="8" t="s">
        <v>56</v>
      </c>
      <c r="H24" s="8" t="s">
        <v>56</v>
      </c>
      <c r="I24" s="8" t="s">
        <v>56</v>
      </c>
      <c r="J24" s="8" t="s">
        <v>56</v>
      </c>
      <c r="K24" s="8" t="s">
        <v>56</v>
      </c>
      <c r="L24" s="8" t="s">
        <v>56</v>
      </c>
      <c r="M24" s="8" t="s">
        <v>56</v>
      </c>
      <c r="N24" s="8" t="s">
        <v>56</v>
      </c>
      <c r="O24" s="8">
        <v>0</v>
      </c>
      <c r="P24" s="8">
        <v>0</v>
      </c>
    </row>
    <row r="25" ht="25" customHeight="1" spans="1:16">
      <c r="A25" s="5" t="s">
        <v>94</v>
      </c>
      <c r="B25" s="4" t="s">
        <v>95</v>
      </c>
      <c r="C25" s="4" t="s">
        <v>87</v>
      </c>
      <c r="D25" s="8">
        <v>0</v>
      </c>
      <c r="E25" s="8" t="s">
        <v>56</v>
      </c>
      <c r="F25" s="8" t="s">
        <v>56</v>
      </c>
      <c r="G25" s="8" t="s">
        <v>56</v>
      </c>
      <c r="H25" s="8" t="s">
        <v>56</v>
      </c>
      <c r="I25" s="8" t="s">
        <v>56</v>
      </c>
      <c r="J25" s="8" t="s">
        <v>56</v>
      </c>
      <c r="K25" s="8" t="s">
        <v>56</v>
      </c>
      <c r="L25" s="8" t="s">
        <v>56</v>
      </c>
      <c r="M25" s="8" t="s">
        <v>56</v>
      </c>
      <c r="N25" s="8" t="s">
        <v>56</v>
      </c>
      <c r="O25" s="8">
        <v>0</v>
      </c>
      <c r="P25" s="8">
        <v>0</v>
      </c>
    </row>
    <row r="26" ht="25" customHeight="1" spans="1:16">
      <c r="A26" s="5" t="s">
        <v>96</v>
      </c>
      <c r="B26" s="4" t="s">
        <v>97</v>
      </c>
      <c r="C26" s="4" t="s">
        <v>98</v>
      </c>
      <c r="D26" s="8">
        <v>0</v>
      </c>
      <c r="E26" s="8" t="s">
        <v>56</v>
      </c>
      <c r="F26" s="8" t="s">
        <v>56</v>
      </c>
      <c r="G26" s="8" t="s">
        <v>56</v>
      </c>
      <c r="H26" s="8" t="s">
        <v>56</v>
      </c>
      <c r="I26" s="8" t="s">
        <v>56</v>
      </c>
      <c r="J26" s="8" t="s">
        <v>56</v>
      </c>
      <c r="K26" s="8" t="s">
        <v>56</v>
      </c>
      <c r="L26" s="8" t="s">
        <v>56</v>
      </c>
      <c r="M26" s="8" t="s">
        <v>56</v>
      </c>
      <c r="N26" s="8" t="s">
        <v>56</v>
      </c>
      <c r="O26" s="8">
        <v>0</v>
      </c>
      <c r="P26" s="8">
        <v>0</v>
      </c>
    </row>
    <row r="27" ht="25" customHeight="1" spans="1:16">
      <c r="A27" s="5" t="s">
        <v>99</v>
      </c>
      <c r="B27" s="4" t="s">
        <v>100</v>
      </c>
      <c r="C27" s="4" t="s">
        <v>98</v>
      </c>
      <c r="D27" s="8">
        <v>0</v>
      </c>
      <c r="E27" s="8" t="s">
        <v>56</v>
      </c>
      <c r="F27" s="8" t="s">
        <v>56</v>
      </c>
      <c r="G27" s="8" t="s">
        <v>56</v>
      </c>
      <c r="H27" s="8" t="s">
        <v>56</v>
      </c>
      <c r="I27" s="8" t="s">
        <v>56</v>
      </c>
      <c r="J27" s="8" t="s">
        <v>56</v>
      </c>
      <c r="K27" s="8" t="s">
        <v>56</v>
      </c>
      <c r="L27" s="8" t="s">
        <v>56</v>
      </c>
      <c r="M27" s="8" t="s">
        <v>56</v>
      </c>
      <c r="N27" s="8" t="s">
        <v>56</v>
      </c>
      <c r="O27" s="8">
        <v>0</v>
      </c>
      <c r="P27" s="8">
        <v>0</v>
      </c>
    </row>
    <row r="28" ht="25" customHeight="1" spans="1:16">
      <c r="A28" s="5" t="s">
        <v>101</v>
      </c>
      <c r="B28" s="4" t="s">
        <v>102</v>
      </c>
      <c r="C28" s="4" t="s">
        <v>55</v>
      </c>
      <c r="D28" s="8">
        <v>0</v>
      </c>
      <c r="E28" s="8" t="s">
        <v>56</v>
      </c>
      <c r="F28" s="8" t="s">
        <v>56</v>
      </c>
      <c r="G28" s="8" t="s">
        <v>56</v>
      </c>
      <c r="H28" s="8" t="s">
        <v>56</v>
      </c>
      <c r="I28" s="8" t="s">
        <v>56</v>
      </c>
      <c r="J28" s="8" t="s">
        <v>56</v>
      </c>
      <c r="K28" s="8" t="s">
        <v>56</v>
      </c>
      <c r="L28" s="8" t="s">
        <v>56</v>
      </c>
      <c r="M28" s="8" t="s">
        <v>56</v>
      </c>
      <c r="N28" s="8" t="s">
        <v>56</v>
      </c>
      <c r="O28" s="8">
        <v>0</v>
      </c>
      <c r="P28" s="8">
        <v>0</v>
      </c>
    </row>
    <row r="29" ht="25" customHeight="1" spans="1:16">
      <c r="A29" s="5" t="s">
        <v>103</v>
      </c>
      <c r="B29" s="4" t="s">
        <v>104</v>
      </c>
      <c r="C29" s="4" t="s">
        <v>55</v>
      </c>
      <c r="D29" s="8">
        <v>0</v>
      </c>
      <c r="E29" s="8" t="s">
        <v>56</v>
      </c>
      <c r="F29" s="8" t="s">
        <v>56</v>
      </c>
      <c r="G29" s="8" t="s">
        <v>56</v>
      </c>
      <c r="H29" s="8" t="s">
        <v>56</v>
      </c>
      <c r="I29" s="8" t="s">
        <v>56</v>
      </c>
      <c r="J29" s="8" t="s">
        <v>56</v>
      </c>
      <c r="K29" s="8" t="s">
        <v>56</v>
      </c>
      <c r="L29" s="8" t="s">
        <v>56</v>
      </c>
      <c r="M29" s="8" t="s">
        <v>56</v>
      </c>
      <c r="N29" s="8" t="s">
        <v>56</v>
      </c>
      <c r="O29" s="8">
        <v>0</v>
      </c>
      <c r="P29" s="8">
        <v>0</v>
      </c>
    </row>
    <row r="30" ht="50" customHeight="1" spans="1:16">
      <c r="A30" s="5" t="s">
        <v>105</v>
      </c>
      <c r="B30" s="4" t="s">
        <v>106</v>
      </c>
      <c r="C30" s="4" t="s">
        <v>107</v>
      </c>
      <c r="D30" s="8">
        <v>0</v>
      </c>
      <c r="E30" s="8" t="s">
        <v>56</v>
      </c>
      <c r="F30" s="8" t="s">
        <v>56</v>
      </c>
      <c r="G30" s="8" t="s">
        <v>56</v>
      </c>
      <c r="H30" s="8" t="s">
        <v>56</v>
      </c>
      <c r="I30" s="8" t="s">
        <v>56</v>
      </c>
      <c r="J30" s="8" t="s">
        <v>56</v>
      </c>
      <c r="K30" s="8" t="s">
        <v>56</v>
      </c>
      <c r="L30" s="8" t="s">
        <v>56</v>
      </c>
      <c r="M30" s="8" t="s">
        <v>56</v>
      </c>
      <c r="N30" s="8" t="s">
        <v>56</v>
      </c>
      <c r="O30" s="8">
        <v>0</v>
      </c>
      <c r="P30" s="8">
        <v>0</v>
      </c>
    </row>
    <row r="31" ht="25" customHeight="1" spans="1:16">
      <c r="A31" s="5" t="s">
        <v>108</v>
      </c>
      <c r="B31" s="4" t="s">
        <v>109</v>
      </c>
      <c r="C31" s="4" t="s">
        <v>55</v>
      </c>
      <c r="D31" s="8">
        <v>107698439.85</v>
      </c>
      <c r="E31" s="8">
        <v>65225771.91</v>
      </c>
      <c r="F31" s="8" t="s">
        <v>56</v>
      </c>
      <c r="G31" s="8">
        <v>16463007.8</v>
      </c>
      <c r="H31" s="8" t="s">
        <v>56</v>
      </c>
      <c r="I31" s="8" t="s">
        <v>56</v>
      </c>
      <c r="J31" s="8" t="s">
        <v>56</v>
      </c>
      <c r="K31" s="8" t="s">
        <v>56</v>
      </c>
      <c r="L31" s="8">
        <v>26009660.14</v>
      </c>
      <c r="M31" s="8" t="s">
        <v>56</v>
      </c>
      <c r="N31" s="8" t="s">
        <v>56</v>
      </c>
      <c r="O31" s="8">
        <v>84645855.92</v>
      </c>
      <c r="P31" s="8">
        <v>84645855.92</v>
      </c>
    </row>
    <row r="32" ht="38" customHeight="1" spans="1:16">
      <c r="A32" s="5" t="s">
        <v>110</v>
      </c>
      <c r="B32" s="4" t="s">
        <v>111</v>
      </c>
      <c r="C32" s="4" t="s">
        <v>55</v>
      </c>
      <c r="D32" s="8">
        <v>82326849.28</v>
      </c>
      <c r="E32" s="8">
        <v>50962115.26</v>
      </c>
      <c r="F32" s="8" t="s">
        <v>56</v>
      </c>
      <c r="G32" s="8">
        <v>14530707.8</v>
      </c>
      <c r="H32" s="8" t="s">
        <v>56</v>
      </c>
      <c r="I32" s="8" t="s">
        <v>56</v>
      </c>
      <c r="J32" s="8" t="s">
        <v>56</v>
      </c>
      <c r="K32" s="8" t="s">
        <v>56</v>
      </c>
      <c r="L32" s="8">
        <v>16834026.22</v>
      </c>
      <c r="M32" s="8" t="s">
        <v>56</v>
      </c>
      <c r="N32" s="8" t="s">
        <v>56</v>
      </c>
      <c r="O32" s="8">
        <v>67616141.48</v>
      </c>
      <c r="P32" s="8">
        <v>67616141.48</v>
      </c>
    </row>
    <row r="33" ht="38" customHeight="1" spans="1:16">
      <c r="A33" s="5" t="s">
        <v>112</v>
      </c>
      <c r="B33" s="4" t="s">
        <v>113</v>
      </c>
      <c r="C33" s="4" t="s">
        <v>114</v>
      </c>
      <c r="D33" s="8">
        <v>63053781.36</v>
      </c>
      <c r="E33" s="8">
        <v>39196939.52</v>
      </c>
      <c r="F33" s="8" t="s">
        <v>56</v>
      </c>
      <c r="G33" s="8">
        <v>11160297.84</v>
      </c>
      <c r="H33" s="8" t="s">
        <v>56</v>
      </c>
      <c r="I33" s="8" t="s">
        <v>56</v>
      </c>
      <c r="J33" s="8" t="s">
        <v>56</v>
      </c>
      <c r="K33" s="8" t="s">
        <v>56</v>
      </c>
      <c r="L33" s="8">
        <v>12696544</v>
      </c>
      <c r="M33" s="8" t="s">
        <v>56</v>
      </c>
      <c r="N33" s="8" t="s">
        <v>56</v>
      </c>
      <c r="O33" s="8">
        <v>51893483.52</v>
      </c>
      <c r="P33" s="8">
        <v>51893483.52</v>
      </c>
    </row>
    <row r="34" ht="38" customHeight="1" spans="1:16">
      <c r="A34" s="5" t="s">
        <v>115</v>
      </c>
      <c r="B34" s="4" t="s">
        <v>116</v>
      </c>
      <c r="C34" s="4" t="s">
        <v>114</v>
      </c>
      <c r="D34" s="8">
        <v>62553781.36</v>
      </c>
      <c r="E34" s="8">
        <v>38846939.52</v>
      </c>
      <c r="F34" s="8" t="s">
        <v>56</v>
      </c>
      <c r="G34" s="8">
        <v>11160297.84</v>
      </c>
      <c r="H34" s="8" t="s">
        <v>56</v>
      </c>
      <c r="I34" s="8" t="s">
        <v>56</v>
      </c>
      <c r="J34" s="8" t="s">
        <v>56</v>
      </c>
      <c r="K34" s="8" t="s">
        <v>56</v>
      </c>
      <c r="L34" s="8">
        <v>12546544</v>
      </c>
      <c r="M34" s="8" t="s">
        <v>56</v>
      </c>
      <c r="N34" s="8" t="s">
        <v>56</v>
      </c>
      <c r="O34" s="8">
        <v>51393483.52</v>
      </c>
      <c r="P34" s="8">
        <v>51393483.52</v>
      </c>
    </row>
    <row r="35" ht="38" customHeight="1" spans="1:16">
      <c r="A35" s="5" t="s">
        <v>118</v>
      </c>
      <c r="B35" s="4" t="s">
        <v>119</v>
      </c>
      <c r="C35" s="4" t="s">
        <v>114</v>
      </c>
      <c r="D35" s="8">
        <v>48994455.88</v>
      </c>
      <c r="E35" s="8">
        <v>30360121.89</v>
      </c>
      <c r="F35" s="8" t="s">
        <v>56</v>
      </c>
      <c r="G35" s="8">
        <v>10302961.99</v>
      </c>
      <c r="H35" s="8" t="s">
        <v>56</v>
      </c>
      <c r="I35" s="8" t="s">
        <v>56</v>
      </c>
      <c r="J35" s="8" t="s">
        <v>56</v>
      </c>
      <c r="K35" s="8" t="s">
        <v>56</v>
      </c>
      <c r="L35" s="8">
        <v>8331372</v>
      </c>
      <c r="M35" s="8" t="s">
        <v>56</v>
      </c>
      <c r="N35" s="8" t="s">
        <v>56</v>
      </c>
      <c r="O35" s="8">
        <v>38691493.89</v>
      </c>
      <c r="P35" s="8">
        <v>38691493.89</v>
      </c>
    </row>
    <row r="36" ht="25" customHeight="1" spans="1:16">
      <c r="A36" s="5" t="s">
        <v>120</v>
      </c>
      <c r="B36" s="4" t="s">
        <v>121</v>
      </c>
      <c r="C36" s="4" t="s">
        <v>114</v>
      </c>
      <c r="D36" s="8">
        <v>48994455.88</v>
      </c>
      <c r="E36" s="8">
        <v>30360121.89</v>
      </c>
      <c r="F36" s="8" t="s">
        <v>56</v>
      </c>
      <c r="G36" s="8">
        <v>10302961.99</v>
      </c>
      <c r="H36" s="8" t="s">
        <v>56</v>
      </c>
      <c r="I36" s="8" t="s">
        <v>56</v>
      </c>
      <c r="J36" s="8" t="s">
        <v>56</v>
      </c>
      <c r="K36" s="8" t="s">
        <v>56</v>
      </c>
      <c r="L36" s="8">
        <v>8331372</v>
      </c>
      <c r="M36" s="8" t="s">
        <v>56</v>
      </c>
      <c r="N36" s="8" t="s">
        <v>56</v>
      </c>
      <c r="O36" s="8">
        <v>38691493.89</v>
      </c>
      <c r="P36" s="8">
        <v>38691493.89</v>
      </c>
    </row>
    <row r="37" ht="63" customHeight="1" spans="1:16">
      <c r="A37" s="5" t="s">
        <v>122</v>
      </c>
      <c r="B37" s="4" t="s">
        <v>123</v>
      </c>
      <c r="C37" s="4" t="s">
        <v>114</v>
      </c>
      <c r="D37" s="8">
        <v>0</v>
      </c>
      <c r="E37" s="8" t="s">
        <v>56</v>
      </c>
      <c r="F37" s="8" t="s">
        <v>56</v>
      </c>
      <c r="G37" s="8" t="s">
        <v>56</v>
      </c>
      <c r="H37" s="8" t="s">
        <v>56</v>
      </c>
      <c r="I37" s="8" t="s">
        <v>56</v>
      </c>
      <c r="J37" s="8" t="s">
        <v>56</v>
      </c>
      <c r="K37" s="8" t="s">
        <v>56</v>
      </c>
      <c r="L37" s="8" t="s">
        <v>56</v>
      </c>
      <c r="M37" s="8" t="s">
        <v>56</v>
      </c>
      <c r="N37" s="8" t="s">
        <v>56</v>
      </c>
      <c r="O37" s="8">
        <v>0</v>
      </c>
      <c r="P37" s="8">
        <v>0</v>
      </c>
    </row>
    <row r="38" ht="50" customHeight="1" spans="1:16">
      <c r="A38" s="5" t="s">
        <v>124</v>
      </c>
      <c r="B38" s="4" t="s">
        <v>125</v>
      </c>
      <c r="C38" s="4" t="s">
        <v>114</v>
      </c>
      <c r="D38" s="8">
        <v>48994455.88</v>
      </c>
      <c r="E38" s="8">
        <v>30360121.89</v>
      </c>
      <c r="F38" s="8" t="s">
        <v>56</v>
      </c>
      <c r="G38" s="8">
        <v>10302961.99</v>
      </c>
      <c r="H38" s="8" t="s">
        <v>56</v>
      </c>
      <c r="I38" s="8" t="s">
        <v>56</v>
      </c>
      <c r="J38" s="8" t="s">
        <v>56</v>
      </c>
      <c r="K38" s="8" t="s">
        <v>56</v>
      </c>
      <c r="L38" s="8">
        <v>8331372</v>
      </c>
      <c r="M38" s="8" t="s">
        <v>56</v>
      </c>
      <c r="N38" s="8" t="s">
        <v>56</v>
      </c>
      <c r="O38" s="8">
        <v>38691493.89</v>
      </c>
      <c r="P38" s="8">
        <v>38691493.89</v>
      </c>
    </row>
    <row r="39" ht="75" customHeight="1" spans="1:16">
      <c r="A39" s="5" t="s">
        <v>126</v>
      </c>
      <c r="B39" s="4" t="s">
        <v>127</v>
      </c>
      <c r="C39" s="4" t="s">
        <v>114</v>
      </c>
      <c r="D39" s="8">
        <v>0</v>
      </c>
      <c r="E39" s="8" t="s">
        <v>56</v>
      </c>
      <c r="F39" s="8" t="s">
        <v>56</v>
      </c>
      <c r="G39" s="8" t="s">
        <v>56</v>
      </c>
      <c r="H39" s="8" t="s">
        <v>56</v>
      </c>
      <c r="I39" s="8" t="s">
        <v>56</v>
      </c>
      <c r="J39" s="8" t="s">
        <v>56</v>
      </c>
      <c r="K39" s="8" t="s">
        <v>56</v>
      </c>
      <c r="L39" s="8" t="s">
        <v>56</v>
      </c>
      <c r="M39" s="8" t="s">
        <v>56</v>
      </c>
      <c r="N39" s="8" t="s">
        <v>56</v>
      </c>
      <c r="O39" s="8">
        <v>0</v>
      </c>
      <c r="P39" s="8">
        <v>0</v>
      </c>
    </row>
    <row r="40" ht="50" customHeight="1" spans="1:16">
      <c r="A40" s="5" t="s">
        <v>128</v>
      </c>
      <c r="B40" s="4" t="s">
        <v>129</v>
      </c>
      <c r="C40" s="4" t="s">
        <v>114</v>
      </c>
      <c r="D40" s="8">
        <v>0</v>
      </c>
      <c r="E40" s="8" t="s">
        <v>56</v>
      </c>
      <c r="F40" s="8" t="s">
        <v>56</v>
      </c>
      <c r="G40" s="8" t="s">
        <v>56</v>
      </c>
      <c r="H40" s="8" t="s">
        <v>56</v>
      </c>
      <c r="I40" s="8" t="s">
        <v>56</v>
      </c>
      <c r="J40" s="8" t="s">
        <v>56</v>
      </c>
      <c r="K40" s="8" t="s">
        <v>56</v>
      </c>
      <c r="L40" s="8" t="s">
        <v>56</v>
      </c>
      <c r="M40" s="8" t="s">
        <v>56</v>
      </c>
      <c r="N40" s="8" t="s">
        <v>56</v>
      </c>
      <c r="O40" s="8">
        <v>0</v>
      </c>
      <c r="P40" s="8">
        <v>0</v>
      </c>
    </row>
    <row r="41" ht="50" customHeight="1" spans="1:16">
      <c r="A41" s="5" t="s">
        <v>130</v>
      </c>
      <c r="B41" s="4" t="s">
        <v>131</v>
      </c>
      <c r="C41" s="4" t="s">
        <v>114</v>
      </c>
      <c r="D41" s="8">
        <v>0</v>
      </c>
      <c r="E41" s="8" t="s">
        <v>56</v>
      </c>
      <c r="F41" s="8" t="s">
        <v>56</v>
      </c>
      <c r="G41" s="8" t="s">
        <v>56</v>
      </c>
      <c r="H41" s="8" t="s">
        <v>56</v>
      </c>
      <c r="I41" s="8" t="s">
        <v>56</v>
      </c>
      <c r="J41" s="8" t="s">
        <v>56</v>
      </c>
      <c r="K41" s="8" t="s">
        <v>56</v>
      </c>
      <c r="L41" s="8" t="s">
        <v>56</v>
      </c>
      <c r="M41" s="8" t="s">
        <v>56</v>
      </c>
      <c r="N41" s="8" t="s">
        <v>56</v>
      </c>
      <c r="O41" s="8">
        <v>0</v>
      </c>
      <c r="P41" s="8">
        <v>0</v>
      </c>
    </row>
    <row r="42" ht="25" customHeight="1" spans="1:16">
      <c r="A42" s="5" t="s">
        <v>132</v>
      </c>
      <c r="B42" s="4" t="s">
        <v>133</v>
      </c>
      <c r="C42" s="4" t="s">
        <v>114</v>
      </c>
      <c r="D42" s="8">
        <v>0</v>
      </c>
      <c r="E42" s="8" t="s">
        <v>56</v>
      </c>
      <c r="F42" s="8" t="s">
        <v>56</v>
      </c>
      <c r="G42" s="8" t="s">
        <v>56</v>
      </c>
      <c r="H42" s="8" t="s">
        <v>56</v>
      </c>
      <c r="I42" s="8" t="s">
        <v>56</v>
      </c>
      <c r="J42" s="8" t="s">
        <v>56</v>
      </c>
      <c r="K42" s="8" t="s">
        <v>56</v>
      </c>
      <c r="L42" s="8" t="s">
        <v>56</v>
      </c>
      <c r="M42" s="8" t="s">
        <v>56</v>
      </c>
      <c r="N42" s="8" t="s">
        <v>56</v>
      </c>
      <c r="O42" s="8">
        <v>0</v>
      </c>
      <c r="P42" s="8">
        <v>0</v>
      </c>
    </row>
    <row r="43" ht="25" customHeight="1" spans="1:16">
      <c r="A43" s="5" t="s">
        <v>134</v>
      </c>
      <c r="B43" s="4" t="s">
        <v>135</v>
      </c>
      <c r="C43" s="4" t="s">
        <v>114</v>
      </c>
      <c r="D43" s="8">
        <v>13559325.48</v>
      </c>
      <c r="E43" s="8">
        <v>8486817.63</v>
      </c>
      <c r="F43" s="8" t="s">
        <v>56</v>
      </c>
      <c r="G43" s="8">
        <v>857335.85</v>
      </c>
      <c r="H43" s="8" t="s">
        <v>56</v>
      </c>
      <c r="I43" s="8" t="s">
        <v>56</v>
      </c>
      <c r="J43" s="8" t="s">
        <v>56</v>
      </c>
      <c r="K43" s="8" t="s">
        <v>56</v>
      </c>
      <c r="L43" s="8">
        <v>4215172</v>
      </c>
      <c r="M43" s="8" t="s">
        <v>56</v>
      </c>
      <c r="N43" s="8" t="s">
        <v>56</v>
      </c>
      <c r="O43" s="8">
        <v>12701989.63</v>
      </c>
      <c r="P43" s="8">
        <v>12701989.63</v>
      </c>
    </row>
    <row r="44" ht="25" customHeight="1" spans="1:16">
      <c r="A44" s="5" t="s">
        <v>136</v>
      </c>
      <c r="B44" s="4" t="s">
        <v>137</v>
      </c>
      <c r="C44" s="4" t="s">
        <v>114</v>
      </c>
      <c r="D44" s="8">
        <v>9440206.25</v>
      </c>
      <c r="E44" s="8">
        <v>6851698.4</v>
      </c>
      <c r="F44" s="8" t="s">
        <v>56</v>
      </c>
      <c r="G44" s="8">
        <v>857335.85</v>
      </c>
      <c r="H44" s="8" t="s">
        <v>56</v>
      </c>
      <c r="I44" s="8" t="s">
        <v>56</v>
      </c>
      <c r="J44" s="8" t="s">
        <v>56</v>
      </c>
      <c r="K44" s="8" t="s">
        <v>56</v>
      </c>
      <c r="L44" s="8">
        <v>1731172</v>
      </c>
      <c r="M44" s="8" t="s">
        <v>56</v>
      </c>
      <c r="N44" s="8" t="s">
        <v>56</v>
      </c>
      <c r="O44" s="8">
        <v>8582870.4</v>
      </c>
      <c r="P44" s="8">
        <v>8582870.4</v>
      </c>
    </row>
    <row r="45" ht="25" customHeight="1" spans="1:16">
      <c r="A45" s="5" t="s">
        <v>138</v>
      </c>
      <c r="B45" s="4" t="s">
        <v>139</v>
      </c>
      <c r="C45" s="4" t="s">
        <v>114</v>
      </c>
      <c r="D45" s="8">
        <v>3324818.4</v>
      </c>
      <c r="E45" s="8">
        <v>888818.4</v>
      </c>
      <c r="F45" s="8" t="s">
        <v>56</v>
      </c>
      <c r="G45" s="8" t="s">
        <v>56</v>
      </c>
      <c r="H45" s="8" t="s">
        <v>56</v>
      </c>
      <c r="I45" s="8" t="s">
        <v>56</v>
      </c>
      <c r="J45" s="8" t="s">
        <v>56</v>
      </c>
      <c r="K45" s="8" t="s">
        <v>56</v>
      </c>
      <c r="L45" s="8">
        <v>2436000</v>
      </c>
      <c r="M45" s="8" t="s">
        <v>56</v>
      </c>
      <c r="N45" s="8" t="s">
        <v>56</v>
      </c>
      <c r="O45" s="8">
        <v>3324818.4</v>
      </c>
      <c r="P45" s="8">
        <v>3324818.4</v>
      </c>
    </row>
    <row r="46" ht="25" customHeight="1" spans="1:16">
      <c r="A46" s="5" t="s">
        <v>140</v>
      </c>
      <c r="B46" s="4" t="s">
        <v>141</v>
      </c>
      <c r="C46" s="4" t="s">
        <v>114</v>
      </c>
      <c r="D46" s="8">
        <v>0</v>
      </c>
      <c r="E46" s="8" t="s">
        <v>56</v>
      </c>
      <c r="F46" s="8" t="s">
        <v>56</v>
      </c>
      <c r="G46" s="8" t="s">
        <v>56</v>
      </c>
      <c r="H46" s="8" t="s">
        <v>56</v>
      </c>
      <c r="I46" s="8" t="s">
        <v>56</v>
      </c>
      <c r="J46" s="8" t="s">
        <v>56</v>
      </c>
      <c r="K46" s="8" t="s">
        <v>56</v>
      </c>
      <c r="L46" s="8" t="s">
        <v>56</v>
      </c>
      <c r="M46" s="8" t="s">
        <v>56</v>
      </c>
      <c r="N46" s="8" t="s">
        <v>56</v>
      </c>
      <c r="O46" s="8">
        <v>0</v>
      </c>
      <c r="P46" s="8">
        <v>0</v>
      </c>
    </row>
    <row r="47" ht="25" customHeight="1" spans="1:16">
      <c r="A47" s="5" t="s">
        <v>142</v>
      </c>
      <c r="B47" s="4" t="s">
        <v>143</v>
      </c>
      <c r="C47" s="4" t="s">
        <v>114</v>
      </c>
      <c r="D47" s="8">
        <v>3324818.4</v>
      </c>
      <c r="E47" s="8">
        <v>888818.4</v>
      </c>
      <c r="F47" s="8" t="s">
        <v>56</v>
      </c>
      <c r="G47" s="8" t="s">
        <v>56</v>
      </c>
      <c r="H47" s="8" t="s">
        <v>56</v>
      </c>
      <c r="I47" s="8" t="s">
        <v>56</v>
      </c>
      <c r="J47" s="8" t="s">
        <v>56</v>
      </c>
      <c r="K47" s="8" t="s">
        <v>56</v>
      </c>
      <c r="L47" s="8">
        <v>2436000</v>
      </c>
      <c r="M47" s="8" t="s">
        <v>56</v>
      </c>
      <c r="N47" s="8" t="s">
        <v>56</v>
      </c>
      <c r="O47" s="8">
        <v>3324818.4</v>
      </c>
      <c r="P47" s="8">
        <v>3324818.4</v>
      </c>
    </row>
    <row r="48" ht="25" customHeight="1" spans="1:16">
      <c r="A48" s="5" t="s">
        <v>144</v>
      </c>
      <c r="B48" s="4" t="s">
        <v>145</v>
      </c>
      <c r="C48" s="4" t="s">
        <v>114</v>
      </c>
      <c r="D48" s="8">
        <v>0</v>
      </c>
      <c r="E48" s="8" t="s">
        <v>56</v>
      </c>
      <c r="F48" s="8" t="s">
        <v>56</v>
      </c>
      <c r="G48" s="8" t="s">
        <v>56</v>
      </c>
      <c r="H48" s="8" t="s">
        <v>56</v>
      </c>
      <c r="I48" s="8" t="s">
        <v>56</v>
      </c>
      <c r="J48" s="8" t="s">
        <v>56</v>
      </c>
      <c r="K48" s="8" t="s">
        <v>56</v>
      </c>
      <c r="L48" s="8" t="s">
        <v>56</v>
      </c>
      <c r="M48" s="8" t="s">
        <v>56</v>
      </c>
      <c r="N48" s="8" t="s">
        <v>56</v>
      </c>
      <c r="O48" s="8">
        <v>0</v>
      </c>
      <c r="P48" s="8">
        <v>0</v>
      </c>
    </row>
    <row r="49" ht="25" customHeight="1" spans="1:16">
      <c r="A49" s="5" t="s">
        <v>146</v>
      </c>
      <c r="B49" s="4" t="s">
        <v>147</v>
      </c>
      <c r="C49" s="4" t="s">
        <v>114</v>
      </c>
      <c r="D49" s="8">
        <v>794300.83</v>
      </c>
      <c r="E49" s="8">
        <v>746300.83</v>
      </c>
      <c r="F49" s="8" t="s">
        <v>56</v>
      </c>
      <c r="G49" s="8" t="s">
        <v>56</v>
      </c>
      <c r="H49" s="8" t="s">
        <v>56</v>
      </c>
      <c r="I49" s="8" t="s">
        <v>56</v>
      </c>
      <c r="J49" s="8" t="s">
        <v>56</v>
      </c>
      <c r="K49" s="8" t="s">
        <v>56</v>
      </c>
      <c r="L49" s="8">
        <v>48000</v>
      </c>
      <c r="M49" s="8" t="s">
        <v>56</v>
      </c>
      <c r="N49" s="8" t="s">
        <v>56</v>
      </c>
      <c r="O49" s="8">
        <v>794300.83</v>
      </c>
      <c r="P49" s="8">
        <v>794300.83</v>
      </c>
    </row>
    <row r="50" ht="25" customHeight="1" spans="1:16">
      <c r="A50" s="5" t="s">
        <v>148</v>
      </c>
      <c r="B50" s="4" t="s">
        <v>149</v>
      </c>
      <c r="C50" s="4" t="s">
        <v>114</v>
      </c>
      <c r="D50" s="8">
        <v>0</v>
      </c>
      <c r="E50" s="8" t="s">
        <v>56</v>
      </c>
      <c r="F50" s="8" t="s">
        <v>56</v>
      </c>
      <c r="G50" s="8" t="s">
        <v>56</v>
      </c>
      <c r="H50" s="8" t="s">
        <v>56</v>
      </c>
      <c r="I50" s="8" t="s">
        <v>56</v>
      </c>
      <c r="J50" s="8" t="s">
        <v>56</v>
      </c>
      <c r="K50" s="8" t="s">
        <v>56</v>
      </c>
      <c r="L50" s="8" t="s">
        <v>56</v>
      </c>
      <c r="M50" s="8" t="s">
        <v>56</v>
      </c>
      <c r="N50" s="8" t="s">
        <v>56</v>
      </c>
      <c r="O50" s="8">
        <v>0</v>
      </c>
      <c r="P50" s="8">
        <v>0</v>
      </c>
    </row>
    <row r="51" ht="25" customHeight="1" spans="1:16">
      <c r="A51" s="5" t="s">
        <v>150</v>
      </c>
      <c r="B51" s="4" t="s">
        <v>151</v>
      </c>
      <c r="C51" s="4" t="s">
        <v>114</v>
      </c>
      <c r="D51" s="8">
        <v>500000</v>
      </c>
      <c r="E51" s="8">
        <v>350000</v>
      </c>
      <c r="F51" s="8" t="s">
        <v>56</v>
      </c>
      <c r="G51" s="8" t="s">
        <v>56</v>
      </c>
      <c r="H51" s="8" t="s">
        <v>56</v>
      </c>
      <c r="I51" s="8" t="s">
        <v>56</v>
      </c>
      <c r="J51" s="8" t="s">
        <v>56</v>
      </c>
      <c r="K51" s="8" t="s">
        <v>56</v>
      </c>
      <c r="L51" s="8">
        <v>150000</v>
      </c>
      <c r="M51" s="8" t="s">
        <v>56</v>
      </c>
      <c r="N51" s="8" t="s">
        <v>56</v>
      </c>
      <c r="O51" s="8">
        <v>500000</v>
      </c>
      <c r="P51" s="8">
        <v>500000</v>
      </c>
    </row>
    <row r="52" ht="50" customHeight="1" spans="1:16">
      <c r="A52" s="5" t="s">
        <v>153</v>
      </c>
      <c r="B52" s="4" t="s">
        <v>154</v>
      </c>
      <c r="C52" s="4" t="s">
        <v>155</v>
      </c>
      <c r="D52" s="8">
        <v>402600</v>
      </c>
      <c r="E52" s="8">
        <v>33400</v>
      </c>
      <c r="F52" s="8" t="s">
        <v>56</v>
      </c>
      <c r="G52" s="8" t="s">
        <v>56</v>
      </c>
      <c r="H52" s="8" t="s">
        <v>56</v>
      </c>
      <c r="I52" s="8" t="s">
        <v>56</v>
      </c>
      <c r="J52" s="8" t="s">
        <v>56</v>
      </c>
      <c r="K52" s="8" t="s">
        <v>56</v>
      </c>
      <c r="L52" s="8">
        <v>369200</v>
      </c>
      <c r="M52" s="8" t="s">
        <v>56</v>
      </c>
      <c r="N52" s="8" t="s">
        <v>56</v>
      </c>
      <c r="O52" s="8">
        <v>222600</v>
      </c>
      <c r="P52" s="8">
        <v>222600</v>
      </c>
    </row>
    <row r="53" ht="63" customHeight="1" spans="1:16">
      <c r="A53" s="5" t="s">
        <v>156</v>
      </c>
      <c r="B53" s="4" t="s">
        <v>157</v>
      </c>
      <c r="C53" s="4" t="s">
        <v>155</v>
      </c>
      <c r="D53" s="8">
        <v>12400</v>
      </c>
      <c r="E53" s="8">
        <v>3200</v>
      </c>
      <c r="F53" s="8" t="s">
        <v>56</v>
      </c>
      <c r="G53" s="8" t="s">
        <v>56</v>
      </c>
      <c r="H53" s="8" t="s">
        <v>56</v>
      </c>
      <c r="I53" s="8" t="s">
        <v>56</v>
      </c>
      <c r="J53" s="8" t="s">
        <v>56</v>
      </c>
      <c r="K53" s="8" t="s">
        <v>56</v>
      </c>
      <c r="L53" s="8">
        <v>9200</v>
      </c>
      <c r="M53" s="8" t="s">
        <v>56</v>
      </c>
      <c r="N53" s="8" t="s">
        <v>56</v>
      </c>
      <c r="O53" s="8">
        <v>12400</v>
      </c>
      <c r="P53" s="8">
        <v>12400</v>
      </c>
    </row>
    <row r="54" ht="25" customHeight="1" spans="1:16">
      <c r="A54" s="5" t="s">
        <v>159</v>
      </c>
      <c r="B54" s="4" t="s">
        <v>160</v>
      </c>
      <c r="C54" s="4" t="s">
        <v>155</v>
      </c>
      <c r="D54" s="8">
        <v>0</v>
      </c>
      <c r="E54" s="8" t="s">
        <v>56</v>
      </c>
      <c r="F54" s="8" t="s">
        <v>56</v>
      </c>
      <c r="G54" s="8" t="s">
        <v>56</v>
      </c>
      <c r="H54" s="8" t="s">
        <v>56</v>
      </c>
      <c r="I54" s="8" t="s">
        <v>56</v>
      </c>
      <c r="J54" s="8" t="s">
        <v>56</v>
      </c>
      <c r="K54" s="8" t="s">
        <v>56</v>
      </c>
      <c r="L54" s="8" t="s">
        <v>56</v>
      </c>
      <c r="M54" s="8" t="s">
        <v>56</v>
      </c>
      <c r="N54" s="8" t="s">
        <v>56</v>
      </c>
      <c r="O54" s="8">
        <v>0</v>
      </c>
      <c r="P54" s="8">
        <v>0</v>
      </c>
    </row>
    <row r="55" ht="75" customHeight="1" spans="1:16">
      <c r="A55" s="5" t="s">
        <v>162</v>
      </c>
      <c r="B55" s="4" t="s">
        <v>163</v>
      </c>
      <c r="C55" s="4" t="s">
        <v>155</v>
      </c>
      <c r="D55" s="8">
        <v>390200</v>
      </c>
      <c r="E55" s="8">
        <v>30200</v>
      </c>
      <c r="F55" s="8" t="s">
        <v>56</v>
      </c>
      <c r="G55" s="8" t="s">
        <v>56</v>
      </c>
      <c r="H55" s="8" t="s">
        <v>56</v>
      </c>
      <c r="I55" s="8" t="s">
        <v>56</v>
      </c>
      <c r="J55" s="8" t="s">
        <v>56</v>
      </c>
      <c r="K55" s="8" t="s">
        <v>56</v>
      </c>
      <c r="L55" s="8">
        <v>360000</v>
      </c>
      <c r="M55" s="8" t="s">
        <v>56</v>
      </c>
      <c r="N55" s="8" t="s">
        <v>56</v>
      </c>
      <c r="O55" s="8">
        <v>210200</v>
      </c>
      <c r="P55" s="8">
        <v>210200</v>
      </c>
    </row>
    <row r="56" ht="50" customHeight="1" spans="1:16">
      <c r="A56" s="5" t="s">
        <v>165</v>
      </c>
      <c r="B56" s="4" t="s">
        <v>166</v>
      </c>
      <c r="C56" s="4" t="s">
        <v>155</v>
      </c>
      <c r="D56" s="8">
        <v>0</v>
      </c>
      <c r="E56" s="8" t="s">
        <v>56</v>
      </c>
      <c r="F56" s="8" t="s">
        <v>56</v>
      </c>
      <c r="G56" s="8" t="s">
        <v>56</v>
      </c>
      <c r="H56" s="8" t="s">
        <v>56</v>
      </c>
      <c r="I56" s="8" t="s">
        <v>56</v>
      </c>
      <c r="J56" s="8" t="s">
        <v>56</v>
      </c>
      <c r="K56" s="8" t="s">
        <v>56</v>
      </c>
      <c r="L56" s="8" t="s">
        <v>56</v>
      </c>
      <c r="M56" s="8" t="s">
        <v>56</v>
      </c>
      <c r="N56" s="8" t="s">
        <v>56</v>
      </c>
      <c r="O56" s="8">
        <v>0</v>
      </c>
      <c r="P56" s="8">
        <v>0</v>
      </c>
    </row>
    <row r="57" ht="25" customHeight="1" spans="1:16">
      <c r="A57" s="5" t="s">
        <v>167</v>
      </c>
      <c r="B57" s="4" t="s">
        <v>168</v>
      </c>
      <c r="C57" s="4" t="s">
        <v>155</v>
      </c>
      <c r="D57" s="8">
        <v>0</v>
      </c>
      <c r="E57" s="8" t="s">
        <v>56</v>
      </c>
      <c r="F57" s="8" t="s">
        <v>56</v>
      </c>
      <c r="G57" s="8" t="s">
        <v>56</v>
      </c>
      <c r="H57" s="8" t="s">
        <v>56</v>
      </c>
      <c r="I57" s="8" t="s">
        <v>56</v>
      </c>
      <c r="J57" s="8" t="s">
        <v>56</v>
      </c>
      <c r="K57" s="8" t="s">
        <v>56</v>
      </c>
      <c r="L57" s="8" t="s">
        <v>56</v>
      </c>
      <c r="M57" s="8" t="s">
        <v>56</v>
      </c>
      <c r="N57" s="8" t="s">
        <v>56</v>
      </c>
      <c r="O57" s="8">
        <v>0</v>
      </c>
      <c r="P57" s="8">
        <v>0</v>
      </c>
    </row>
    <row r="58" ht="50" customHeight="1" spans="1:16">
      <c r="A58" s="5" t="s">
        <v>170</v>
      </c>
      <c r="B58" s="4" t="s">
        <v>171</v>
      </c>
      <c r="C58" s="4" t="s">
        <v>172</v>
      </c>
      <c r="D58" s="8">
        <v>0</v>
      </c>
      <c r="E58" s="8" t="s">
        <v>56</v>
      </c>
      <c r="F58" s="8" t="s">
        <v>56</v>
      </c>
      <c r="G58" s="8" t="s">
        <v>56</v>
      </c>
      <c r="H58" s="8" t="s">
        <v>56</v>
      </c>
      <c r="I58" s="8" t="s">
        <v>56</v>
      </c>
      <c r="J58" s="8" t="s">
        <v>56</v>
      </c>
      <c r="K58" s="8" t="s">
        <v>56</v>
      </c>
      <c r="L58" s="8" t="s">
        <v>56</v>
      </c>
      <c r="M58" s="8" t="s">
        <v>56</v>
      </c>
      <c r="N58" s="8" t="s">
        <v>56</v>
      </c>
      <c r="O58" s="8">
        <v>0</v>
      </c>
      <c r="P58" s="8">
        <v>0</v>
      </c>
    </row>
    <row r="59" ht="63" customHeight="1" spans="1:16">
      <c r="A59" s="5" t="s">
        <v>156</v>
      </c>
      <c r="B59" s="4" t="s">
        <v>173</v>
      </c>
      <c r="C59" s="4" t="s">
        <v>172</v>
      </c>
      <c r="D59" s="8">
        <v>0</v>
      </c>
      <c r="E59" s="8" t="s">
        <v>56</v>
      </c>
      <c r="F59" s="8" t="s">
        <v>56</v>
      </c>
      <c r="G59" s="8" t="s">
        <v>56</v>
      </c>
      <c r="H59" s="8" t="s">
        <v>56</v>
      </c>
      <c r="I59" s="8" t="s">
        <v>56</v>
      </c>
      <c r="J59" s="8" t="s">
        <v>56</v>
      </c>
      <c r="K59" s="8" t="s">
        <v>56</v>
      </c>
      <c r="L59" s="8" t="s">
        <v>56</v>
      </c>
      <c r="M59" s="8" t="s">
        <v>56</v>
      </c>
      <c r="N59" s="8" t="s">
        <v>56</v>
      </c>
      <c r="O59" s="8">
        <v>0</v>
      </c>
      <c r="P59" s="8">
        <v>0</v>
      </c>
    </row>
    <row r="60" ht="25" customHeight="1" spans="1:16">
      <c r="A60" s="5" t="s">
        <v>159</v>
      </c>
      <c r="B60" s="4" t="s">
        <v>174</v>
      </c>
      <c r="C60" s="4" t="s">
        <v>172</v>
      </c>
      <c r="D60" s="8">
        <v>0</v>
      </c>
      <c r="E60" s="8" t="s">
        <v>56</v>
      </c>
      <c r="F60" s="8" t="s">
        <v>56</v>
      </c>
      <c r="G60" s="8" t="s">
        <v>56</v>
      </c>
      <c r="H60" s="8" t="s">
        <v>56</v>
      </c>
      <c r="I60" s="8" t="s">
        <v>56</v>
      </c>
      <c r="J60" s="8" t="s">
        <v>56</v>
      </c>
      <c r="K60" s="8" t="s">
        <v>56</v>
      </c>
      <c r="L60" s="8" t="s">
        <v>56</v>
      </c>
      <c r="M60" s="8" t="s">
        <v>56</v>
      </c>
      <c r="N60" s="8" t="s">
        <v>56</v>
      </c>
      <c r="O60" s="8">
        <v>0</v>
      </c>
      <c r="P60" s="8">
        <v>0</v>
      </c>
    </row>
    <row r="61" ht="75" customHeight="1" spans="1:16">
      <c r="A61" s="5" t="s">
        <v>162</v>
      </c>
      <c r="B61" s="4" t="s">
        <v>175</v>
      </c>
      <c r="C61" s="4" t="s">
        <v>172</v>
      </c>
      <c r="D61" s="8">
        <v>0</v>
      </c>
      <c r="E61" s="8" t="s">
        <v>56</v>
      </c>
      <c r="F61" s="8" t="s">
        <v>56</v>
      </c>
      <c r="G61" s="8" t="s">
        <v>56</v>
      </c>
      <c r="H61" s="8" t="s">
        <v>56</v>
      </c>
      <c r="I61" s="8" t="s">
        <v>56</v>
      </c>
      <c r="J61" s="8" t="s">
        <v>56</v>
      </c>
      <c r="K61" s="8" t="s">
        <v>56</v>
      </c>
      <c r="L61" s="8" t="s">
        <v>56</v>
      </c>
      <c r="M61" s="8" t="s">
        <v>56</v>
      </c>
      <c r="N61" s="8" t="s">
        <v>56</v>
      </c>
      <c r="O61" s="8">
        <v>0</v>
      </c>
      <c r="P61" s="8">
        <v>0</v>
      </c>
    </row>
    <row r="62" ht="50" customHeight="1" spans="1:16">
      <c r="A62" s="5" t="s">
        <v>165</v>
      </c>
      <c r="B62" s="4" t="s">
        <v>176</v>
      </c>
      <c r="C62" s="4" t="s">
        <v>172</v>
      </c>
      <c r="D62" s="8">
        <v>0</v>
      </c>
      <c r="E62" s="8" t="s">
        <v>56</v>
      </c>
      <c r="F62" s="8" t="s">
        <v>56</v>
      </c>
      <c r="G62" s="8" t="s">
        <v>56</v>
      </c>
      <c r="H62" s="8" t="s">
        <v>56</v>
      </c>
      <c r="I62" s="8" t="s">
        <v>56</v>
      </c>
      <c r="J62" s="8" t="s">
        <v>56</v>
      </c>
      <c r="K62" s="8" t="s">
        <v>56</v>
      </c>
      <c r="L62" s="8" t="s">
        <v>56</v>
      </c>
      <c r="M62" s="8" t="s">
        <v>56</v>
      </c>
      <c r="N62" s="8" t="s">
        <v>56</v>
      </c>
      <c r="O62" s="8">
        <v>0</v>
      </c>
      <c r="P62" s="8">
        <v>0</v>
      </c>
    </row>
    <row r="63" ht="75" customHeight="1" spans="1:16">
      <c r="A63" s="5" t="s">
        <v>177</v>
      </c>
      <c r="B63" s="4" t="s">
        <v>178</v>
      </c>
      <c r="C63" s="4" t="s">
        <v>179</v>
      </c>
      <c r="D63" s="8">
        <v>18870467.92</v>
      </c>
      <c r="E63" s="8">
        <v>11731775.74</v>
      </c>
      <c r="F63" s="8" t="s">
        <v>56</v>
      </c>
      <c r="G63" s="8">
        <v>3370409.96</v>
      </c>
      <c r="H63" s="8" t="s">
        <v>56</v>
      </c>
      <c r="I63" s="8" t="s">
        <v>56</v>
      </c>
      <c r="J63" s="8" t="s">
        <v>56</v>
      </c>
      <c r="K63" s="8" t="s">
        <v>56</v>
      </c>
      <c r="L63" s="8">
        <v>3768282.22</v>
      </c>
      <c r="M63" s="8" t="s">
        <v>56</v>
      </c>
      <c r="N63" s="8" t="s">
        <v>56</v>
      </c>
      <c r="O63" s="8">
        <v>15500057.96</v>
      </c>
      <c r="P63" s="8">
        <v>15500057.96</v>
      </c>
    </row>
    <row r="64" ht="38" customHeight="1" spans="1:16">
      <c r="A64" s="5" t="s">
        <v>180</v>
      </c>
      <c r="B64" s="4" t="s">
        <v>181</v>
      </c>
      <c r="C64" s="4" t="s">
        <v>179</v>
      </c>
      <c r="D64" s="8">
        <v>18870467.92</v>
      </c>
      <c r="E64" s="8">
        <v>11731775.74</v>
      </c>
      <c r="F64" s="8" t="s">
        <v>56</v>
      </c>
      <c r="G64" s="8">
        <v>3370409.96</v>
      </c>
      <c r="H64" s="8" t="s">
        <v>56</v>
      </c>
      <c r="I64" s="8" t="s">
        <v>56</v>
      </c>
      <c r="J64" s="8" t="s">
        <v>56</v>
      </c>
      <c r="K64" s="8" t="s">
        <v>56</v>
      </c>
      <c r="L64" s="8">
        <v>3768282.22</v>
      </c>
      <c r="M64" s="8" t="s">
        <v>56</v>
      </c>
      <c r="N64" s="8" t="s">
        <v>56</v>
      </c>
      <c r="O64" s="8">
        <v>15500057.96</v>
      </c>
      <c r="P64" s="8">
        <v>15500057.96</v>
      </c>
    </row>
    <row r="65" ht="25" customHeight="1" spans="1:16">
      <c r="A65" s="5" t="s">
        <v>183</v>
      </c>
      <c r="B65" s="4" t="s">
        <v>184</v>
      </c>
      <c r="C65" s="4" t="s">
        <v>179</v>
      </c>
      <c r="D65" s="8">
        <v>0</v>
      </c>
      <c r="E65" s="8" t="s">
        <v>56</v>
      </c>
      <c r="F65" s="8" t="s">
        <v>56</v>
      </c>
      <c r="G65" s="8" t="s">
        <v>56</v>
      </c>
      <c r="H65" s="8" t="s">
        <v>56</v>
      </c>
      <c r="I65" s="8" t="s">
        <v>56</v>
      </c>
      <c r="J65" s="8" t="s">
        <v>56</v>
      </c>
      <c r="K65" s="8" t="s">
        <v>56</v>
      </c>
      <c r="L65" s="8" t="s">
        <v>56</v>
      </c>
      <c r="M65" s="8" t="s">
        <v>56</v>
      </c>
      <c r="N65" s="8" t="s">
        <v>56</v>
      </c>
      <c r="O65" s="8">
        <v>0</v>
      </c>
      <c r="P65" s="8">
        <v>0</v>
      </c>
    </row>
    <row r="66" ht="25" customHeight="1" spans="1:16">
      <c r="A66" s="5" t="s">
        <v>185</v>
      </c>
      <c r="B66" s="4" t="s">
        <v>186</v>
      </c>
      <c r="C66" s="4" t="s">
        <v>187</v>
      </c>
      <c r="D66" s="8">
        <v>0</v>
      </c>
      <c r="E66" s="8" t="s">
        <v>56</v>
      </c>
      <c r="F66" s="8" t="s">
        <v>56</v>
      </c>
      <c r="G66" s="8" t="s">
        <v>56</v>
      </c>
      <c r="H66" s="8" t="s">
        <v>56</v>
      </c>
      <c r="I66" s="8" t="s">
        <v>56</v>
      </c>
      <c r="J66" s="8" t="s">
        <v>56</v>
      </c>
      <c r="K66" s="8" t="s">
        <v>56</v>
      </c>
      <c r="L66" s="8" t="s">
        <v>56</v>
      </c>
      <c r="M66" s="8" t="s">
        <v>56</v>
      </c>
      <c r="N66" s="8" t="s">
        <v>56</v>
      </c>
      <c r="O66" s="8">
        <v>0</v>
      </c>
      <c r="P66" s="8">
        <v>0</v>
      </c>
    </row>
    <row r="67" ht="63" customHeight="1" spans="1:16">
      <c r="A67" s="5" t="s">
        <v>188</v>
      </c>
      <c r="B67" s="4" t="s">
        <v>189</v>
      </c>
      <c r="C67" s="4" t="s">
        <v>190</v>
      </c>
      <c r="D67" s="8">
        <v>0</v>
      </c>
      <c r="E67" s="8" t="s">
        <v>56</v>
      </c>
      <c r="F67" s="8" t="s">
        <v>56</v>
      </c>
      <c r="G67" s="8" t="s">
        <v>56</v>
      </c>
      <c r="H67" s="8" t="s">
        <v>56</v>
      </c>
      <c r="I67" s="8" t="s">
        <v>56</v>
      </c>
      <c r="J67" s="8" t="s">
        <v>56</v>
      </c>
      <c r="K67" s="8" t="s">
        <v>56</v>
      </c>
      <c r="L67" s="8" t="s">
        <v>56</v>
      </c>
      <c r="M67" s="8" t="s">
        <v>56</v>
      </c>
      <c r="N67" s="8" t="s">
        <v>56</v>
      </c>
      <c r="O67" s="8">
        <v>0</v>
      </c>
      <c r="P67" s="8">
        <v>0</v>
      </c>
    </row>
    <row r="68" ht="63" customHeight="1" spans="1:16">
      <c r="A68" s="5" t="s">
        <v>192</v>
      </c>
      <c r="B68" s="4" t="s">
        <v>193</v>
      </c>
      <c r="C68" s="4" t="s">
        <v>194</v>
      </c>
      <c r="D68" s="8">
        <v>0</v>
      </c>
      <c r="E68" s="8" t="s">
        <v>56</v>
      </c>
      <c r="F68" s="8" t="s">
        <v>56</v>
      </c>
      <c r="G68" s="8" t="s">
        <v>56</v>
      </c>
      <c r="H68" s="8" t="s">
        <v>56</v>
      </c>
      <c r="I68" s="8" t="s">
        <v>56</v>
      </c>
      <c r="J68" s="8" t="s">
        <v>56</v>
      </c>
      <c r="K68" s="8" t="s">
        <v>56</v>
      </c>
      <c r="L68" s="8" t="s">
        <v>56</v>
      </c>
      <c r="M68" s="8" t="s">
        <v>56</v>
      </c>
      <c r="N68" s="8" t="s">
        <v>56</v>
      </c>
      <c r="O68" s="8">
        <v>0</v>
      </c>
      <c r="P68" s="8">
        <v>0</v>
      </c>
    </row>
    <row r="69" ht="50" customHeight="1" spans="1:16">
      <c r="A69" s="5" t="s">
        <v>195</v>
      </c>
      <c r="B69" s="4" t="s">
        <v>196</v>
      </c>
      <c r="C69" s="4" t="s">
        <v>197</v>
      </c>
      <c r="D69" s="8">
        <v>0</v>
      </c>
      <c r="E69" s="8" t="s">
        <v>56</v>
      </c>
      <c r="F69" s="8" t="s">
        <v>56</v>
      </c>
      <c r="G69" s="8" t="s">
        <v>56</v>
      </c>
      <c r="H69" s="8" t="s">
        <v>56</v>
      </c>
      <c r="I69" s="8" t="s">
        <v>56</v>
      </c>
      <c r="J69" s="8" t="s">
        <v>56</v>
      </c>
      <c r="K69" s="8" t="s">
        <v>56</v>
      </c>
      <c r="L69" s="8" t="s">
        <v>56</v>
      </c>
      <c r="M69" s="8" t="s">
        <v>56</v>
      </c>
      <c r="N69" s="8" t="s">
        <v>56</v>
      </c>
      <c r="O69" s="8">
        <v>0</v>
      </c>
      <c r="P69" s="8">
        <v>0</v>
      </c>
    </row>
    <row r="70" ht="25" customHeight="1" spans="1:16">
      <c r="A70" s="5" t="s">
        <v>198</v>
      </c>
      <c r="B70" s="4" t="s">
        <v>199</v>
      </c>
      <c r="C70" s="4" t="s">
        <v>197</v>
      </c>
      <c r="D70" s="8">
        <v>0</v>
      </c>
      <c r="E70" s="8" t="s">
        <v>56</v>
      </c>
      <c r="F70" s="8" t="s">
        <v>56</v>
      </c>
      <c r="G70" s="8" t="s">
        <v>56</v>
      </c>
      <c r="H70" s="8" t="s">
        <v>56</v>
      </c>
      <c r="I70" s="8" t="s">
        <v>56</v>
      </c>
      <c r="J70" s="8" t="s">
        <v>56</v>
      </c>
      <c r="K70" s="8" t="s">
        <v>56</v>
      </c>
      <c r="L70" s="8" t="s">
        <v>56</v>
      </c>
      <c r="M70" s="8" t="s">
        <v>56</v>
      </c>
      <c r="N70" s="8" t="s">
        <v>56</v>
      </c>
      <c r="O70" s="8">
        <v>0</v>
      </c>
      <c r="P70" s="8">
        <v>0</v>
      </c>
    </row>
    <row r="71" ht="63" customHeight="1" spans="1:16">
      <c r="A71" s="5" t="s">
        <v>201</v>
      </c>
      <c r="B71" s="4" t="s">
        <v>202</v>
      </c>
      <c r="C71" s="4" t="s">
        <v>197</v>
      </c>
      <c r="D71" s="8">
        <v>0</v>
      </c>
      <c r="E71" s="8" t="s">
        <v>56</v>
      </c>
      <c r="F71" s="8" t="s">
        <v>56</v>
      </c>
      <c r="G71" s="8" t="s">
        <v>56</v>
      </c>
      <c r="H71" s="8" t="s">
        <v>56</v>
      </c>
      <c r="I71" s="8" t="s">
        <v>56</v>
      </c>
      <c r="J71" s="8" t="s">
        <v>56</v>
      </c>
      <c r="K71" s="8" t="s">
        <v>56</v>
      </c>
      <c r="L71" s="8" t="s">
        <v>56</v>
      </c>
      <c r="M71" s="8" t="s">
        <v>56</v>
      </c>
      <c r="N71" s="8" t="s">
        <v>56</v>
      </c>
      <c r="O71" s="8">
        <v>0</v>
      </c>
      <c r="P71" s="8">
        <v>0</v>
      </c>
    </row>
    <row r="72" ht="100" customHeight="1" spans="1:16">
      <c r="A72" s="5" t="s">
        <v>204</v>
      </c>
      <c r="B72" s="4" t="s">
        <v>205</v>
      </c>
      <c r="C72" s="4" t="s">
        <v>206</v>
      </c>
      <c r="D72" s="8">
        <v>0</v>
      </c>
      <c r="E72" s="8" t="s">
        <v>56</v>
      </c>
      <c r="F72" s="8" t="s">
        <v>56</v>
      </c>
      <c r="G72" s="8" t="s">
        <v>56</v>
      </c>
      <c r="H72" s="8" t="s">
        <v>56</v>
      </c>
      <c r="I72" s="8" t="s">
        <v>56</v>
      </c>
      <c r="J72" s="8" t="s">
        <v>56</v>
      </c>
      <c r="K72" s="8" t="s">
        <v>56</v>
      </c>
      <c r="L72" s="8" t="s">
        <v>56</v>
      </c>
      <c r="M72" s="8" t="s">
        <v>56</v>
      </c>
      <c r="N72" s="8" t="s">
        <v>56</v>
      </c>
      <c r="O72" s="8">
        <v>0</v>
      </c>
      <c r="P72" s="8">
        <v>0</v>
      </c>
    </row>
    <row r="73" ht="25" customHeight="1" spans="1:16">
      <c r="A73" s="5" t="s">
        <v>207</v>
      </c>
      <c r="B73" s="4" t="s">
        <v>208</v>
      </c>
      <c r="C73" s="4" t="s">
        <v>209</v>
      </c>
      <c r="D73" s="8">
        <v>0</v>
      </c>
      <c r="E73" s="8" t="s">
        <v>56</v>
      </c>
      <c r="F73" s="8" t="s">
        <v>56</v>
      </c>
      <c r="G73" s="8" t="s">
        <v>56</v>
      </c>
      <c r="H73" s="8" t="s">
        <v>56</v>
      </c>
      <c r="I73" s="8" t="s">
        <v>56</v>
      </c>
      <c r="J73" s="8" t="s">
        <v>56</v>
      </c>
      <c r="K73" s="8" t="s">
        <v>56</v>
      </c>
      <c r="L73" s="8" t="s">
        <v>56</v>
      </c>
      <c r="M73" s="8" t="s">
        <v>56</v>
      </c>
      <c r="N73" s="8" t="s">
        <v>56</v>
      </c>
      <c r="O73" s="8">
        <v>0</v>
      </c>
      <c r="P73" s="8">
        <v>0</v>
      </c>
    </row>
    <row r="74" ht="25" customHeight="1" spans="1:16">
      <c r="A74" s="5" t="s">
        <v>210</v>
      </c>
      <c r="B74" s="4" t="s">
        <v>211</v>
      </c>
      <c r="C74" s="4" t="s">
        <v>212</v>
      </c>
      <c r="D74" s="8">
        <v>860032.66</v>
      </c>
      <c r="E74" s="8">
        <v>820032.66</v>
      </c>
      <c r="F74" s="8" t="s">
        <v>56</v>
      </c>
      <c r="G74" s="8" t="s">
        <v>56</v>
      </c>
      <c r="H74" s="8" t="s">
        <v>56</v>
      </c>
      <c r="I74" s="8" t="s">
        <v>56</v>
      </c>
      <c r="J74" s="8" t="s">
        <v>56</v>
      </c>
      <c r="K74" s="8" t="s">
        <v>56</v>
      </c>
      <c r="L74" s="8">
        <v>40000</v>
      </c>
      <c r="M74" s="8" t="s">
        <v>56</v>
      </c>
      <c r="N74" s="8" t="s">
        <v>56</v>
      </c>
      <c r="O74" s="8">
        <v>860032.66</v>
      </c>
      <c r="P74" s="8">
        <v>860032.66</v>
      </c>
    </row>
    <row r="75" ht="38" customHeight="1" spans="1:16">
      <c r="A75" s="5" t="s">
        <v>213</v>
      </c>
      <c r="B75" s="4" t="s">
        <v>214</v>
      </c>
      <c r="C75" s="4" t="s">
        <v>215</v>
      </c>
      <c r="D75" s="8">
        <v>810032.66</v>
      </c>
      <c r="E75" s="8">
        <v>810032.66</v>
      </c>
      <c r="F75" s="8" t="s">
        <v>56</v>
      </c>
      <c r="G75" s="8" t="s">
        <v>56</v>
      </c>
      <c r="H75" s="8" t="s">
        <v>56</v>
      </c>
      <c r="I75" s="8" t="s">
        <v>56</v>
      </c>
      <c r="J75" s="8" t="s">
        <v>56</v>
      </c>
      <c r="K75" s="8" t="s">
        <v>56</v>
      </c>
      <c r="L75" s="8" t="s">
        <v>56</v>
      </c>
      <c r="M75" s="8" t="s">
        <v>56</v>
      </c>
      <c r="N75" s="8" t="s">
        <v>56</v>
      </c>
      <c r="O75" s="8">
        <v>810032.66</v>
      </c>
      <c r="P75" s="8">
        <v>810032.66</v>
      </c>
    </row>
    <row r="76" ht="75" customHeight="1" spans="1:16">
      <c r="A76" s="5" t="s">
        <v>217</v>
      </c>
      <c r="B76" s="4" t="s">
        <v>218</v>
      </c>
      <c r="C76" s="4" t="s">
        <v>219</v>
      </c>
      <c r="D76" s="8">
        <v>5000</v>
      </c>
      <c r="E76" s="8">
        <v>5000</v>
      </c>
      <c r="F76" s="8" t="s">
        <v>56</v>
      </c>
      <c r="G76" s="8" t="s">
        <v>56</v>
      </c>
      <c r="H76" s="8" t="s">
        <v>56</v>
      </c>
      <c r="I76" s="8" t="s">
        <v>56</v>
      </c>
      <c r="J76" s="8" t="s">
        <v>56</v>
      </c>
      <c r="K76" s="8" t="s">
        <v>56</v>
      </c>
      <c r="L76" s="8" t="s">
        <v>56</v>
      </c>
      <c r="M76" s="8" t="s">
        <v>56</v>
      </c>
      <c r="N76" s="8" t="s">
        <v>56</v>
      </c>
      <c r="O76" s="8">
        <v>5000</v>
      </c>
      <c r="P76" s="8">
        <v>5000</v>
      </c>
    </row>
    <row r="77" ht="50" customHeight="1" spans="1:16">
      <c r="A77" s="5" t="s">
        <v>220</v>
      </c>
      <c r="B77" s="4" t="s">
        <v>221</v>
      </c>
      <c r="C77" s="4" t="s">
        <v>222</v>
      </c>
      <c r="D77" s="8">
        <v>45000</v>
      </c>
      <c r="E77" s="8">
        <v>5000</v>
      </c>
      <c r="F77" s="8" t="s">
        <v>56</v>
      </c>
      <c r="G77" s="8" t="s">
        <v>56</v>
      </c>
      <c r="H77" s="8" t="s">
        <v>56</v>
      </c>
      <c r="I77" s="8" t="s">
        <v>56</v>
      </c>
      <c r="J77" s="8" t="s">
        <v>56</v>
      </c>
      <c r="K77" s="8" t="s">
        <v>56</v>
      </c>
      <c r="L77" s="8">
        <v>40000</v>
      </c>
      <c r="M77" s="8" t="s">
        <v>56</v>
      </c>
      <c r="N77" s="8" t="s">
        <v>56</v>
      </c>
      <c r="O77" s="8">
        <v>45000</v>
      </c>
      <c r="P77" s="8">
        <v>45000</v>
      </c>
    </row>
    <row r="78" ht="25" customHeight="1" spans="1:16">
      <c r="A78" s="5" t="s">
        <v>223</v>
      </c>
      <c r="B78" s="4" t="s">
        <v>224</v>
      </c>
      <c r="C78" s="4" t="s">
        <v>222</v>
      </c>
      <c r="D78" s="8">
        <v>45000</v>
      </c>
      <c r="E78" s="8">
        <v>5000</v>
      </c>
      <c r="F78" s="8" t="s">
        <v>56</v>
      </c>
      <c r="G78" s="8" t="s">
        <v>56</v>
      </c>
      <c r="H78" s="8" t="s">
        <v>56</v>
      </c>
      <c r="I78" s="8" t="s">
        <v>56</v>
      </c>
      <c r="J78" s="8" t="s">
        <v>56</v>
      </c>
      <c r="K78" s="8" t="s">
        <v>56</v>
      </c>
      <c r="L78" s="8">
        <v>40000</v>
      </c>
      <c r="M78" s="8" t="s">
        <v>56</v>
      </c>
      <c r="N78" s="8" t="s">
        <v>56</v>
      </c>
      <c r="O78" s="8">
        <v>45000</v>
      </c>
      <c r="P78" s="8">
        <v>45000</v>
      </c>
    </row>
    <row r="79" ht="25" customHeight="1" spans="1:16">
      <c r="A79" s="5" t="s">
        <v>226</v>
      </c>
      <c r="B79" s="4" t="s">
        <v>227</v>
      </c>
      <c r="C79" s="4" t="s">
        <v>222</v>
      </c>
      <c r="D79" s="8">
        <v>0</v>
      </c>
      <c r="E79" s="8" t="s">
        <v>56</v>
      </c>
      <c r="F79" s="8" t="s">
        <v>56</v>
      </c>
      <c r="G79" s="8" t="s">
        <v>56</v>
      </c>
      <c r="H79" s="8" t="s">
        <v>56</v>
      </c>
      <c r="I79" s="8" t="s">
        <v>56</v>
      </c>
      <c r="J79" s="8" t="s">
        <v>56</v>
      </c>
      <c r="K79" s="8" t="s">
        <v>56</v>
      </c>
      <c r="L79" s="8" t="s">
        <v>56</v>
      </c>
      <c r="M79" s="8" t="s">
        <v>56</v>
      </c>
      <c r="N79" s="8" t="s">
        <v>56</v>
      </c>
      <c r="O79" s="8">
        <v>0</v>
      </c>
      <c r="P79" s="8">
        <v>0</v>
      </c>
    </row>
    <row r="80" ht="25" customHeight="1" spans="1:16">
      <c r="A80" s="5" t="s">
        <v>228</v>
      </c>
      <c r="B80" s="4" t="s">
        <v>229</v>
      </c>
      <c r="C80" s="4" t="s">
        <v>222</v>
      </c>
      <c r="D80" s="8">
        <v>0</v>
      </c>
      <c r="E80" s="8" t="s">
        <v>56</v>
      </c>
      <c r="F80" s="8" t="s">
        <v>56</v>
      </c>
      <c r="G80" s="8" t="s">
        <v>56</v>
      </c>
      <c r="H80" s="8" t="s">
        <v>56</v>
      </c>
      <c r="I80" s="8" t="s">
        <v>56</v>
      </c>
      <c r="J80" s="8" t="s">
        <v>56</v>
      </c>
      <c r="K80" s="8" t="s">
        <v>56</v>
      </c>
      <c r="L80" s="8" t="s">
        <v>56</v>
      </c>
      <c r="M80" s="8" t="s">
        <v>56</v>
      </c>
      <c r="N80" s="8" t="s">
        <v>56</v>
      </c>
      <c r="O80" s="8">
        <v>0</v>
      </c>
      <c r="P80" s="8">
        <v>0</v>
      </c>
    </row>
    <row r="81" ht="25" customHeight="1" spans="1:16">
      <c r="A81" s="5" t="s">
        <v>231</v>
      </c>
      <c r="B81" s="4" t="s">
        <v>232</v>
      </c>
      <c r="C81" s="4" t="s">
        <v>55</v>
      </c>
      <c r="D81" s="8">
        <v>0</v>
      </c>
      <c r="E81" s="8" t="s">
        <v>56</v>
      </c>
      <c r="F81" s="8" t="s">
        <v>56</v>
      </c>
      <c r="G81" s="8" t="s">
        <v>56</v>
      </c>
      <c r="H81" s="8" t="s">
        <v>56</v>
      </c>
      <c r="I81" s="8" t="s">
        <v>56</v>
      </c>
      <c r="J81" s="8" t="s">
        <v>56</v>
      </c>
      <c r="K81" s="8" t="s">
        <v>56</v>
      </c>
      <c r="L81" s="8" t="s">
        <v>56</v>
      </c>
      <c r="M81" s="8" t="s">
        <v>56</v>
      </c>
      <c r="N81" s="8" t="s">
        <v>56</v>
      </c>
      <c r="O81" s="8">
        <v>0</v>
      </c>
      <c r="P81" s="8">
        <v>0</v>
      </c>
    </row>
    <row r="82" ht="38" customHeight="1" spans="1:16">
      <c r="A82" s="5" t="s">
        <v>233</v>
      </c>
      <c r="B82" s="4" t="s">
        <v>234</v>
      </c>
      <c r="C82" s="4" t="s">
        <v>235</v>
      </c>
      <c r="D82" s="8">
        <v>0</v>
      </c>
      <c r="E82" s="8" t="s">
        <v>56</v>
      </c>
      <c r="F82" s="8" t="s">
        <v>56</v>
      </c>
      <c r="G82" s="8" t="s">
        <v>56</v>
      </c>
      <c r="H82" s="8" t="s">
        <v>56</v>
      </c>
      <c r="I82" s="8" t="s">
        <v>56</v>
      </c>
      <c r="J82" s="8" t="s">
        <v>56</v>
      </c>
      <c r="K82" s="8" t="s">
        <v>56</v>
      </c>
      <c r="L82" s="8" t="s">
        <v>56</v>
      </c>
      <c r="M82" s="8" t="s">
        <v>56</v>
      </c>
      <c r="N82" s="8" t="s">
        <v>56</v>
      </c>
      <c r="O82" s="8">
        <v>0</v>
      </c>
      <c r="P82" s="8">
        <v>0</v>
      </c>
    </row>
    <row r="83" ht="25" customHeight="1" spans="1:16">
      <c r="A83" s="5" t="s">
        <v>237</v>
      </c>
      <c r="B83" s="4" t="s">
        <v>238</v>
      </c>
      <c r="C83" s="4" t="s">
        <v>239</v>
      </c>
      <c r="D83" s="8">
        <v>0</v>
      </c>
      <c r="E83" s="8" t="s">
        <v>56</v>
      </c>
      <c r="F83" s="8" t="s">
        <v>56</v>
      </c>
      <c r="G83" s="8" t="s">
        <v>56</v>
      </c>
      <c r="H83" s="8" t="s">
        <v>56</v>
      </c>
      <c r="I83" s="8" t="s">
        <v>56</v>
      </c>
      <c r="J83" s="8" t="s">
        <v>56</v>
      </c>
      <c r="K83" s="8" t="s">
        <v>56</v>
      </c>
      <c r="L83" s="8" t="s">
        <v>56</v>
      </c>
      <c r="M83" s="8" t="s">
        <v>56</v>
      </c>
      <c r="N83" s="8" t="s">
        <v>56</v>
      </c>
      <c r="O83" s="8">
        <v>0</v>
      </c>
      <c r="P83" s="8">
        <v>0</v>
      </c>
    </row>
    <row r="84" ht="50" customHeight="1" spans="1:16">
      <c r="A84" s="5" t="s">
        <v>240</v>
      </c>
      <c r="B84" s="4" t="s">
        <v>241</v>
      </c>
      <c r="C84" s="4" t="s">
        <v>242</v>
      </c>
      <c r="D84" s="8">
        <v>0</v>
      </c>
      <c r="E84" s="8" t="s">
        <v>56</v>
      </c>
      <c r="F84" s="8" t="s">
        <v>56</v>
      </c>
      <c r="G84" s="8" t="s">
        <v>56</v>
      </c>
      <c r="H84" s="8" t="s">
        <v>56</v>
      </c>
      <c r="I84" s="8" t="s">
        <v>56</v>
      </c>
      <c r="J84" s="8" t="s">
        <v>56</v>
      </c>
      <c r="K84" s="8" t="s">
        <v>56</v>
      </c>
      <c r="L84" s="8" t="s">
        <v>56</v>
      </c>
      <c r="M84" s="8" t="s">
        <v>56</v>
      </c>
      <c r="N84" s="8" t="s">
        <v>56</v>
      </c>
      <c r="O84" s="8">
        <v>0</v>
      </c>
      <c r="P84" s="8">
        <v>0</v>
      </c>
    </row>
    <row r="85" ht="50" customHeight="1" spans="1:16">
      <c r="A85" s="5" t="s">
        <v>244</v>
      </c>
      <c r="B85" s="4" t="s">
        <v>245</v>
      </c>
      <c r="C85" s="4" t="s">
        <v>246</v>
      </c>
      <c r="D85" s="8">
        <v>0</v>
      </c>
      <c r="E85" s="8" t="s">
        <v>56</v>
      </c>
      <c r="F85" s="8" t="s">
        <v>56</v>
      </c>
      <c r="G85" s="8" t="s">
        <v>56</v>
      </c>
      <c r="H85" s="8" t="s">
        <v>56</v>
      </c>
      <c r="I85" s="8" t="s">
        <v>56</v>
      </c>
      <c r="J85" s="8" t="s">
        <v>56</v>
      </c>
      <c r="K85" s="8" t="s">
        <v>56</v>
      </c>
      <c r="L85" s="8" t="s">
        <v>56</v>
      </c>
      <c r="M85" s="8" t="s">
        <v>56</v>
      </c>
      <c r="N85" s="8" t="s">
        <v>56</v>
      </c>
      <c r="O85" s="8">
        <v>0</v>
      </c>
      <c r="P85" s="8">
        <v>0</v>
      </c>
    </row>
    <row r="86" ht="25" customHeight="1" spans="1:16">
      <c r="A86" s="5" t="s">
        <v>247</v>
      </c>
      <c r="B86" s="4" t="s">
        <v>248</v>
      </c>
      <c r="C86" s="4" t="s">
        <v>249</v>
      </c>
      <c r="D86" s="8">
        <v>0</v>
      </c>
      <c r="E86" s="8" t="s">
        <v>56</v>
      </c>
      <c r="F86" s="8" t="s">
        <v>56</v>
      </c>
      <c r="G86" s="8" t="s">
        <v>56</v>
      </c>
      <c r="H86" s="8" t="s">
        <v>56</v>
      </c>
      <c r="I86" s="8" t="s">
        <v>56</v>
      </c>
      <c r="J86" s="8" t="s">
        <v>56</v>
      </c>
      <c r="K86" s="8" t="s">
        <v>56</v>
      </c>
      <c r="L86" s="8" t="s">
        <v>56</v>
      </c>
      <c r="M86" s="8" t="s">
        <v>56</v>
      </c>
      <c r="N86" s="8" t="s">
        <v>56</v>
      </c>
      <c r="O86" s="8">
        <v>0</v>
      </c>
      <c r="P86" s="8">
        <v>0</v>
      </c>
    </row>
    <row r="87" ht="63" customHeight="1" spans="1:16">
      <c r="A87" s="5" t="s">
        <v>251</v>
      </c>
      <c r="B87" s="4" t="s">
        <v>252</v>
      </c>
      <c r="C87" s="4" t="s">
        <v>249</v>
      </c>
      <c r="D87" s="8">
        <v>0</v>
      </c>
      <c r="E87" s="8" t="s">
        <v>56</v>
      </c>
      <c r="F87" s="8" t="s">
        <v>56</v>
      </c>
      <c r="G87" s="8" t="s">
        <v>56</v>
      </c>
      <c r="H87" s="8" t="s">
        <v>56</v>
      </c>
      <c r="I87" s="8" t="s">
        <v>56</v>
      </c>
      <c r="J87" s="8" t="s">
        <v>56</v>
      </c>
      <c r="K87" s="8" t="s">
        <v>56</v>
      </c>
      <c r="L87" s="8" t="s">
        <v>56</v>
      </c>
      <c r="M87" s="8" t="s">
        <v>56</v>
      </c>
      <c r="N87" s="8" t="s">
        <v>56</v>
      </c>
      <c r="O87" s="8">
        <v>0</v>
      </c>
      <c r="P87" s="8">
        <v>0</v>
      </c>
    </row>
    <row r="88" ht="50" customHeight="1" spans="1:16">
      <c r="A88" s="5" t="s">
        <v>253</v>
      </c>
      <c r="B88" s="4" t="s">
        <v>254</v>
      </c>
      <c r="C88" s="4" t="s">
        <v>249</v>
      </c>
      <c r="D88" s="8">
        <v>0</v>
      </c>
      <c r="E88" s="8" t="s">
        <v>56</v>
      </c>
      <c r="F88" s="8" t="s">
        <v>56</v>
      </c>
      <c r="G88" s="8" t="s">
        <v>56</v>
      </c>
      <c r="H88" s="8" t="s">
        <v>56</v>
      </c>
      <c r="I88" s="8" t="s">
        <v>56</v>
      </c>
      <c r="J88" s="8" t="s">
        <v>56</v>
      </c>
      <c r="K88" s="8" t="s">
        <v>56</v>
      </c>
      <c r="L88" s="8" t="s">
        <v>56</v>
      </c>
      <c r="M88" s="8" t="s">
        <v>56</v>
      </c>
      <c r="N88" s="8" t="s">
        <v>56</v>
      </c>
      <c r="O88" s="8">
        <v>0</v>
      </c>
      <c r="P88" s="8">
        <v>0</v>
      </c>
    </row>
    <row r="89" ht="75" customHeight="1" spans="1:16">
      <c r="A89" s="5" t="s">
        <v>255</v>
      </c>
      <c r="B89" s="4" t="s">
        <v>256</v>
      </c>
      <c r="C89" s="4" t="s">
        <v>257</v>
      </c>
      <c r="D89" s="8">
        <v>0</v>
      </c>
      <c r="E89" s="8" t="s">
        <v>56</v>
      </c>
      <c r="F89" s="8" t="s">
        <v>56</v>
      </c>
      <c r="G89" s="8" t="s">
        <v>56</v>
      </c>
      <c r="H89" s="8" t="s">
        <v>56</v>
      </c>
      <c r="I89" s="8" t="s">
        <v>56</v>
      </c>
      <c r="J89" s="8" t="s">
        <v>56</v>
      </c>
      <c r="K89" s="8" t="s">
        <v>56</v>
      </c>
      <c r="L89" s="8" t="s">
        <v>56</v>
      </c>
      <c r="M89" s="8" t="s">
        <v>56</v>
      </c>
      <c r="N89" s="8" t="s">
        <v>56</v>
      </c>
      <c r="O89" s="8">
        <v>0</v>
      </c>
      <c r="P89" s="8">
        <v>0</v>
      </c>
    </row>
    <row r="90" ht="63" customHeight="1" spans="1:16">
      <c r="A90" s="5" t="s">
        <v>251</v>
      </c>
      <c r="B90" s="4" t="s">
        <v>258</v>
      </c>
      <c r="C90" s="4" t="s">
        <v>257</v>
      </c>
      <c r="D90" s="8">
        <v>0</v>
      </c>
      <c r="E90" s="8" t="s">
        <v>56</v>
      </c>
      <c r="F90" s="8" t="s">
        <v>56</v>
      </c>
      <c r="G90" s="8" t="s">
        <v>56</v>
      </c>
      <c r="H90" s="8" t="s">
        <v>56</v>
      </c>
      <c r="I90" s="8" t="s">
        <v>56</v>
      </c>
      <c r="J90" s="8" t="s">
        <v>56</v>
      </c>
      <c r="K90" s="8" t="s">
        <v>56</v>
      </c>
      <c r="L90" s="8" t="s">
        <v>56</v>
      </c>
      <c r="M90" s="8" t="s">
        <v>56</v>
      </c>
      <c r="N90" s="8" t="s">
        <v>56</v>
      </c>
      <c r="O90" s="8">
        <v>0</v>
      </c>
      <c r="P90" s="8">
        <v>0</v>
      </c>
    </row>
    <row r="91" ht="50" customHeight="1" spans="1:16">
      <c r="A91" s="5" t="s">
        <v>253</v>
      </c>
      <c r="B91" s="4" t="s">
        <v>259</v>
      </c>
      <c r="C91" s="4" t="s">
        <v>257</v>
      </c>
      <c r="D91" s="8">
        <v>0</v>
      </c>
      <c r="E91" s="8" t="s">
        <v>56</v>
      </c>
      <c r="F91" s="8" t="s">
        <v>56</v>
      </c>
      <c r="G91" s="8" t="s">
        <v>56</v>
      </c>
      <c r="H91" s="8" t="s">
        <v>56</v>
      </c>
      <c r="I91" s="8" t="s">
        <v>56</v>
      </c>
      <c r="J91" s="8" t="s">
        <v>56</v>
      </c>
      <c r="K91" s="8" t="s">
        <v>56</v>
      </c>
      <c r="L91" s="8" t="s">
        <v>56</v>
      </c>
      <c r="M91" s="8" t="s">
        <v>56</v>
      </c>
      <c r="N91" s="8" t="s">
        <v>56</v>
      </c>
      <c r="O91" s="8">
        <v>0</v>
      </c>
      <c r="P91" s="8">
        <v>0</v>
      </c>
    </row>
    <row r="92" ht="50" customHeight="1" spans="1:16">
      <c r="A92" s="5" t="s">
        <v>260</v>
      </c>
      <c r="B92" s="4" t="s">
        <v>261</v>
      </c>
      <c r="C92" s="4" t="s">
        <v>55</v>
      </c>
      <c r="D92" s="8">
        <v>0</v>
      </c>
      <c r="E92" s="8" t="s">
        <v>56</v>
      </c>
      <c r="F92" s="8" t="s">
        <v>56</v>
      </c>
      <c r="G92" s="8" t="s">
        <v>56</v>
      </c>
      <c r="H92" s="8" t="s">
        <v>56</v>
      </c>
      <c r="I92" s="8" t="s">
        <v>56</v>
      </c>
      <c r="J92" s="8" t="s">
        <v>56</v>
      </c>
      <c r="K92" s="8" t="s">
        <v>56</v>
      </c>
      <c r="L92" s="8" t="s">
        <v>56</v>
      </c>
      <c r="M92" s="8" t="s">
        <v>56</v>
      </c>
      <c r="N92" s="8" t="s">
        <v>56</v>
      </c>
      <c r="O92" s="8">
        <v>0</v>
      </c>
      <c r="P92" s="8">
        <v>0</v>
      </c>
    </row>
    <row r="93" ht="75" customHeight="1" spans="1:16">
      <c r="A93" s="5" t="s">
        <v>262</v>
      </c>
      <c r="B93" s="4" t="s">
        <v>263</v>
      </c>
      <c r="C93" s="4" t="s">
        <v>264</v>
      </c>
      <c r="D93" s="8">
        <v>0</v>
      </c>
      <c r="E93" s="8" t="s">
        <v>56</v>
      </c>
      <c r="F93" s="8" t="s">
        <v>56</v>
      </c>
      <c r="G93" s="8" t="s">
        <v>56</v>
      </c>
      <c r="H93" s="8" t="s">
        <v>56</v>
      </c>
      <c r="I93" s="8" t="s">
        <v>56</v>
      </c>
      <c r="J93" s="8" t="s">
        <v>56</v>
      </c>
      <c r="K93" s="8" t="s">
        <v>56</v>
      </c>
      <c r="L93" s="8" t="s">
        <v>56</v>
      </c>
      <c r="M93" s="8" t="s">
        <v>56</v>
      </c>
      <c r="N93" s="8" t="s">
        <v>56</v>
      </c>
      <c r="O93" s="8">
        <v>0</v>
      </c>
      <c r="P93" s="8">
        <v>0</v>
      </c>
    </row>
    <row r="94" ht="25" customHeight="1" spans="1:16">
      <c r="A94" s="5" t="s">
        <v>266</v>
      </c>
      <c r="B94" s="4" t="s">
        <v>267</v>
      </c>
      <c r="C94" s="4" t="s">
        <v>55</v>
      </c>
      <c r="D94" s="8">
        <v>24511557.91</v>
      </c>
      <c r="E94" s="8">
        <v>13443623.99</v>
      </c>
      <c r="F94" s="8" t="s">
        <v>56</v>
      </c>
      <c r="G94" s="8">
        <v>1932300</v>
      </c>
      <c r="H94" s="8" t="s">
        <v>56</v>
      </c>
      <c r="I94" s="8" t="s">
        <v>56</v>
      </c>
      <c r="J94" s="8" t="s">
        <v>56</v>
      </c>
      <c r="K94" s="8" t="s">
        <v>56</v>
      </c>
      <c r="L94" s="8">
        <v>9135633.92</v>
      </c>
      <c r="M94" s="8" t="s">
        <v>56</v>
      </c>
      <c r="N94" s="8" t="s">
        <v>56</v>
      </c>
      <c r="O94" s="8">
        <v>16169681.78</v>
      </c>
      <c r="P94" s="8">
        <v>16169681.78</v>
      </c>
    </row>
    <row r="95" ht="50" customHeight="1" spans="1:16">
      <c r="A95" s="5" t="s">
        <v>268</v>
      </c>
      <c r="B95" s="4" t="s">
        <v>269</v>
      </c>
      <c r="C95" s="4" t="s">
        <v>236</v>
      </c>
      <c r="D95" s="8">
        <v>0</v>
      </c>
      <c r="E95" s="8" t="s">
        <v>56</v>
      </c>
      <c r="F95" s="8" t="s">
        <v>56</v>
      </c>
      <c r="G95" s="8" t="s">
        <v>56</v>
      </c>
      <c r="H95" s="8" t="s">
        <v>56</v>
      </c>
      <c r="I95" s="8" t="s">
        <v>56</v>
      </c>
      <c r="J95" s="8" t="s">
        <v>56</v>
      </c>
      <c r="K95" s="8" t="s">
        <v>56</v>
      </c>
      <c r="L95" s="8" t="s">
        <v>56</v>
      </c>
      <c r="M95" s="8" t="s">
        <v>56</v>
      </c>
      <c r="N95" s="8" t="s">
        <v>56</v>
      </c>
      <c r="O95" s="8">
        <v>0</v>
      </c>
      <c r="P95" s="8">
        <v>0</v>
      </c>
    </row>
    <row r="96" ht="50" customHeight="1" spans="1:16">
      <c r="A96" s="5" t="s">
        <v>270</v>
      </c>
      <c r="B96" s="4" t="s">
        <v>271</v>
      </c>
      <c r="C96" s="4" t="s">
        <v>272</v>
      </c>
      <c r="D96" s="8">
        <v>0</v>
      </c>
      <c r="E96" s="8" t="s">
        <v>56</v>
      </c>
      <c r="F96" s="8" t="s">
        <v>56</v>
      </c>
      <c r="G96" s="8" t="s">
        <v>56</v>
      </c>
      <c r="H96" s="8" t="s">
        <v>56</v>
      </c>
      <c r="I96" s="8" t="s">
        <v>56</v>
      </c>
      <c r="J96" s="8" t="s">
        <v>56</v>
      </c>
      <c r="K96" s="8" t="s">
        <v>56</v>
      </c>
      <c r="L96" s="8" t="s">
        <v>56</v>
      </c>
      <c r="M96" s="8" t="s">
        <v>56</v>
      </c>
      <c r="N96" s="8" t="s">
        <v>56</v>
      </c>
      <c r="O96" s="8">
        <v>0</v>
      </c>
      <c r="P96" s="8">
        <v>0</v>
      </c>
    </row>
    <row r="97" ht="50" customHeight="1" spans="1:16">
      <c r="A97" s="5" t="s">
        <v>270</v>
      </c>
      <c r="B97" s="4" t="s">
        <v>273</v>
      </c>
      <c r="C97" s="4" t="s">
        <v>272</v>
      </c>
      <c r="D97" s="8">
        <v>0</v>
      </c>
      <c r="E97" s="8" t="s">
        <v>56</v>
      </c>
      <c r="F97" s="8" t="s">
        <v>56</v>
      </c>
      <c r="G97" s="8" t="s">
        <v>56</v>
      </c>
      <c r="H97" s="8" t="s">
        <v>56</v>
      </c>
      <c r="I97" s="8" t="s">
        <v>56</v>
      </c>
      <c r="J97" s="8" t="s">
        <v>56</v>
      </c>
      <c r="K97" s="8" t="s">
        <v>56</v>
      </c>
      <c r="L97" s="8" t="s">
        <v>56</v>
      </c>
      <c r="M97" s="8" t="s">
        <v>56</v>
      </c>
      <c r="N97" s="8" t="s">
        <v>56</v>
      </c>
      <c r="O97" s="8">
        <v>0</v>
      </c>
      <c r="P97" s="8">
        <v>0</v>
      </c>
    </row>
    <row r="98" ht="50" customHeight="1" spans="1:16">
      <c r="A98" s="5" t="s">
        <v>270</v>
      </c>
      <c r="B98" s="4" t="s">
        <v>274</v>
      </c>
      <c r="C98" s="4" t="s">
        <v>272</v>
      </c>
      <c r="D98" s="8">
        <v>0</v>
      </c>
      <c r="E98" s="8" t="s">
        <v>56</v>
      </c>
      <c r="F98" s="8" t="s">
        <v>56</v>
      </c>
      <c r="G98" s="8" t="s">
        <v>56</v>
      </c>
      <c r="H98" s="8" t="s">
        <v>56</v>
      </c>
      <c r="I98" s="8" t="s">
        <v>56</v>
      </c>
      <c r="J98" s="8" t="s">
        <v>56</v>
      </c>
      <c r="K98" s="8" t="s">
        <v>56</v>
      </c>
      <c r="L98" s="8" t="s">
        <v>56</v>
      </c>
      <c r="M98" s="8" t="s">
        <v>56</v>
      </c>
      <c r="N98" s="8" t="s">
        <v>56</v>
      </c>
      <c r="O98" s="8">
        <v>0</v>
      </c>
      <c r="P98" s="8">
        <v>0</v>
      </c>
    </row>
    <row r="99" ht="50" customHeight="1" spans="1:16">
      <c r="A99" s="5" t="s">
        <v>270</v>
      </c>
      <c r="B99" s="4" t="s">
        <v>276</v>
      </c>
      <c r="C99" s="4" t="s">
        <v>272</v>
      </c>
      <c r="D99" s="8">
        <v>0</v>
      </c>
      <c r="E99" s="8" t="s">
        <v>56</v>
      </c>
      <c r="F99" s="8" t="s">
        <v>56</v>
      </c>
      <c r="G99" s="8" t="s">
        <v>56</v>
      </c>
      <c r="H99" s="8" t="s">
        <v>56</v>
      </c>
      <c r="I99" s="8" t="s">
        <v>56</v>
      </c>
      <c r="J99" s="8" t="s">
        <v>56</v>
      </c>
      <c r="K99" s="8" t="s">
        <v>56</v>
      </c>
      <c r="L99" s="8" t="s">
        <v>56</v>
      </c>
      <c r="M99" s="8" t="s">
        <v>56</v>
      </c>
      <c r="N99" s="8" t="s">
        <v>56</v>
      </c>
      <c r="O99" s="8">
        <v>0</v>
      </c>
      <c r="P99" s="8">
        <v>0</v>
      </c>
    </row>
    <row r="100" ht="25" customHeight="1" spans="1:16">
      <c r="A100" s="5" t="s">
        <v>277</v>
      </c>
      <c r="B100" s="4" t="s">
        <v>278</v>
      </c>
      <c r="C100" s="4" t="s">
        <v>272</v>
      </c>
      <c r="D100" s="8">
        <v>0</v>
      </c>
      <c r="E100" s="8" t="s">
        <v>56</v>
      </c>
      <c r="F100" s="8" t="s">
        <v>56</v>
      </c>
      <c r="G100" s="8" t="s">
        <v>56</v>
      </c>
      <c r="H100" s="8" t="s">
        <v>56</v>
      </c>
      <c r="I100" s="8" t="s">
        <v>56</v>
      </c>
      <c r="J100" s="8" t="s">
        <v>56</v>
      </c>
      <c r="K100" s="8" t="s">
        <v>56</v>
      </c>
      <c r="L100" s="8" t="s">
        <v>56</v>
      </c>
      <c r="M100" s="8" t="s">
        <v>56</v>
      </c>
      <c r="N100" s="8" t="s">
        <v>56</v>
      </c>
      <c r="O100" s="8">
        <v>0</v>
      </c>
      <c r="P100" s="8">
        <v>0</v>
      </c>
    </row>
    <row r="101" ht="25" customHeight="1" spans="1:16">
      <c r="A101" s="5" t="s">
        <v>280</v>
      </c>
      <c r="B101" s="4" t="s">
        <v>281</v>
      </c>
      <c r="C101" s="4" t="s">
        <v>272</v>
      </c>
      <c r="D101" s="8">
        <v>0</v>
      </c>
      <c r="E101" s="8" t="s">
        <v>56</v>
      </c>
      <c r="F101" s="8" t="s">
        <v>56</v>
      </c>
      <c r="G101" s="8" t="s">
        <v>56</v>
      </c>
      <c r="H101" s="8" t="s">
        <v>56</v>
      </c>
      <c r="I101" s="8" t="s">
        <v>56</v>
      </c>
      <c r="J101" s="8" t="s">
        <v>56</v>
      </c>
      <c r="K101" s="8" t="s">
        <v>56</v>
      </c>
      <c r="L101" s="8" t="s">
        <v>56</v>
      </c>
      <c r="M101" s="8" t="s">
        <v>56</v>
      </c>
      <c r="N101" s="8" t="s">
        <v>56</v>
      </c>
      <c r="O101" s="8">
        <v>0</v>
      </c>
      <c r="P101" s="8">
        <v>0</v>
      </c>
    </row>
    <row r="102" ht="25" customHeight="1" spans="1:16">
      <c r="A102" s="5" t="s">
        <v>283</v>
      </c>
      <c r="B102" s="4" t="s">
        <v>284</v>
      </c>
      <c r="C102" s="4" t="s">
        <v>285</v>
      </c>
      <c r="D102" s="8">
        <v>21508892.74</v>
      </c>
      <c r="E102" s="8">
        <v>10691958.82</v>
      </c>
      <c r="F102" s="8" t="s">
        <v>56</v>
      </c>
      <c r="G102" s="8">
        <v>1932300</v>
      </c>
      <c r="H102" s="8" t="s">
        <v>56</v>
      </c>
      <c r="I102" s="8" t="s">
        <v>56</v>
      </c>
      <c r="J102" s="8" t="s">
        <v>56</v>
      </c>
      <c r="K102" s="8" t="s">
        <v>56</v>
      </c>
      <c r="L102" s="8">
        <v>8884633.92</v>
      </c>
      <c r="M102" s="8" t="s">
        <v>56</v>
      </c>
      <c r="N102" s="8" t="s">
        <v>56</v>
      </c>
      <c r="O102" s="8">
        <v>13310016.61</v>
      </c>
      <c r="P102" s="8">
        <v>13310016.61</v>
      </c>
    </row>
    <row r="103" ht="38" customHeight="1" spans="1:16">
      <c r="A103" s="5" t="s">
        <v>286</v>
      </c>
      <c r="B103" s="4" t="s">
        <v>287</v>
      </c>
      <c r="C103" s="4" t="s">
        <v>285</v>
      </c>
      <c r="D103" s="8">
        <v>17101958.82</v>
      </c>
      <c r="E103" s="8">
        <v>10316958.82</v>
      </c>
      <c r="F103" s="8" t="s">
        <v>56</v>
      </c>
      <c r="G103" s="8" t="s">
        <v>56</v>
      </c>
      <c r="H103" s="8" t="s">
        <v>56</v>
      </c>
      <c r="I103" s="8" t="s">
        <v>56</v>
      </c>
      <c r="J103" s="8" t="s">
        <v>56</v>
      </c>
      <c r="K103" s="8" t="s">
        <v>56</v>
      </c>
      <c r="L103" s="8">
        <v>6785000</v>
      </c>
      <c r="M103" s="8" t="s">
        <v>56</v>
      </c>
      <c r="N103" s="8" t="s">
        <v>56</v>
      </c>
      <c r="O103" s="8">
        <v>11015042.83</v>
      </c>
      <c r="P103" s="8">
        <v>11015042.83</v>
      </c>
    </row>
    <row r="104" ht="38" customHeight="1" spans="1:16">
      <c r="A104" s="5" t="s">
        <v>288</v>
      </c>
      <c r="B104" s="4" t="s">
        <v>289</v>
      </c>
      <c r="C104" s="4" t="s">
        <v>285</v>
      </c>
      <c r="D104" s="8">
        <v>43000</v>
      </c>
      <c r="E104" s="8">
        <v>33000</v>
      </c>
      <c r="F104" s="8" t="s">
        <v>56</v>
      </c>
      <c r="G104" s="8" t="s">
        <v>56</v>
      </c>
      <c r="H104" s="8" t="s">
        <v>56</v>
      </c>
      <c r="I104" s="8" t="s">
        <v>56</v>
      </c>
      <c r="J104" s="8" t="s">
        <v>56</v>
      </c>
      <c r="K104" s="8" t="s">
        <v>56</v>
      </c>
      <c r="L104" s="8">
        <v>10000</v>
      </c>
      <c r="M104" s="8" t="s">
        <v>56</v>
      </c>
      <c r="N104" s="8" t="s">
        <v>56</v>
      </c>
      <c r="O104" s="8">
        <v>43000</v>
      </c>
      <c r="P104" s="8">
        <v>43000</v>
      </c>
    </row>
    <row r="105" ht="25" customHeight="1" spans="1:16">
      <c r="A105" s="5" t="s">
        <v>159</v>
      </c>
      <c r="B105" s="4" t="s">
        <v>291</v>
      </c>
      <c r="C105" s="4" t="s">
        <v>285</v>
      </c>
      <c r="D105" s="8">
        <v>100000</v>
      </c>
      <c r="E105" s="8" t="s">
        <v>56</v>
      </c>
      <c r="F105" s="8" t="s">
        <v>56</v>
      </c>
      <c r="G105" s="8" t="s">
        <v>56</v>
      </c>
      <c r="H105" s="8" t="s">
        <v>56</v>
      </c>
      <c r="I105" s="8" t="s">
        <v>56</v>
      </c>
      <c r="J105" s="8" t="s">
        <v>56</v>
      </c>
      <c r="K105" s="8" t="s">
        <v>56</v>
      </c>
      <c r="L105" s="8">
        <v>100000</v>
      </c>
      <c r="M105" s="8" t="s">
        <v>56</v>
      </c>
      <c r="N105" s="8" t="s">
        <v>56</v>
      </c>
      <c r="O105" s="8">
        <v>100000</v>
      </c>
      <c r="P105" s="8">
        <v>100000</v>
      </c>
    </row>
    <row r="106" ht="50" customHeight="1" spans="1:16">
      <c r="A106" s="5" t="s">
        <v>292</v>
      </c>
      <c r="B106" s="4" t="s">
        <v>293</v>
      </c>
      <c r="C106" s="4" t="s">
        <v>285</v>
      </c>
      <c r="D106" s="8">
        <v>165000</v>
      </c>
      <c r="E106" s="8">
        <v>150000</v>
      </c>
      <c r="F106" s="8" t="s">
        <v>56</v>
      </c>
      <c r="G106" s="8" t="s">
        <v>56</v>
      </c>
      <c r="H106" s="8" t="s">
        <v>56</v>
      </c>
      <c r="I106" s="8" t="s">
        <v>56</v>
      </c>
      <c r="J106" s="8" t="s">
        <v>56</v>
      </c>
      <c r="K106" s="8" t="s">
        <v>56</v>
      </c>
      <c r="L106" s="8">
        <v>15000</v>
      </c>
      <c r="M106" s="8" t="s">
        <v>56</v>
      </c>
      <c r="N106" s="8" t="s">
        <v>56</v>
      </c>
      <c r="O106" s="8">
        <v>165000</v>
      </c>
      <c r="P106" s="8">
        <v>165000</v>
      </c>
    </row>
    <row r="107" ht="25" customHeight="1" spans="1:16">
      <c r="A107" s="5" t="s">
        <v>295</v>
      </c>
      <c r="B107" s="4" t="s">
        <v>296</v>
      </c>
      <c r="C107" s="4" t="s">
        <v>285</v>
      </c>
      <c r="D107" s="8">
        <v>0</v>
      </c>
      <c r="E107" s="8" t="s">
        <v>56</v>
      </c>
      <c r="F107" s="8" t="s">
        <v>56</v>
      </c>
      <c r="G107" s="8" t="s">
        <v>56</v>
      </c>
      <c r="H107" s="8" t="s">
        <v>56</v>
      </c>
      <c r="I107" s="8" t="s">
        <v>56</v>
      </c>
      <c r="J107" s="8" t="s">
        <v>56</v>
      </c>
      <c r="K107" s="8" t="s">
        <v>56</v>
      </c>
      <c r="L107" s="8" t="s">
        <v>56</v>
      </c>
      <c r="M107" s="8" t="s">
        <v>56</v>
      </c>
      <c r="N107" s="8" t="s">
        <v>56</v>
      </c>
      <c r="O107" s="8">
        <v>0</v>
      </c>
      <c r="P107" s="8">
        <v>0</v>
      </c>
    </row>
    <row r="108" ht="25" customHeight="1" spans="1:16">
      <c r="A108" s="5" t="s">
        <v>298</v>
      </c>
      <c r="B108" s="4" t="s">
        <v>299</v>
      </c>
      <c r="C108" s="4" t="s">
        <v>285</v>
      </c>
      <c r="D108" s="8">
        <v>9936377.22</v>
      </c>
      <c r="E108" s="8">
        <v>5536377.22</v>
      </c>
      <c r="F108" s="8" t="s">
        <v>56</v>
      </c>
      <c r="G108" s="8" t="s">
        <v>56</v>
      </c>
      <c r="H108" s="8" t="s">
        <v>56</v>
      </c>
      <c r="I108" s="8" t="s">
        <v>56</v>
      </c>
      <c r="J108" s="8" t="s">
        <v>56</v>
      </c>
      <c r="K108" s="8" t="s">
        <v>56</v>
      </c>
      <c r="L108" s="8">
        <v>4400000</v>
      </c>
      <c r="M108" s="8" t="s">
        <v>56</v>
      </c>
      <c r="N108" s="8" t="s">
        <v>56</v>
      </c>
      <c r="O108" s="8">
        <v>4749461.23</v>
      </c>
      <c r="P108" s="8">
        <v>4749461.23</v>
      </c>
    </row>
    <row r="109" ht="25" customHeight="1" spans="1:16">
      <c r="A109" s="5" t="s">
        <v>300</v>
      </c>
      <c r="B109" s="4" t="s">
        <v>301</v>
      </c>
      <c r="C109" s="4" t="s">
        <v>285</v>
      </c>
      <c r="D109" s="8">
        <v>6857581.6</v>
      </c>
      <c r="E109" s="8">
        <v>4597581.6</v>
      </c>
      <c r="F109" s="8" t="s">
        <v>56</v>
      </c>
      <c r="G109" s="8" t="s">
        <v>56</v>
      </c>
      <c r="H109" s="8" t="s">
        <v>56</v>
      </c>
      <c r="I109" s="8" t="s">
        <v>56</v>
      </c>
      <c r="J109" s="8" t="s">
        <v>56</v>
      </c>
      <c r="K109" s="8" t="s">
        <v>56</v>
      </c>
      <c r="L109" s="8">
        <v>2260000</v>
      </c>
      <c r="M109" s="8" t="s">
        <v>56</v>
      </c>
      <c r="N109" s="8" t="s">
        <v>56</v>
      </c>
      <c r="O109" s="8">
        <v>5957581.6</v>
      </c>
      <c r="P109" s="8">
        <v>5957581.6</v>
      </c>
    </row>
    <row r="110" ht="25" customHeight="1" spans="1:16">
      <c r="A110" s="5" t="s">
        <v>302</v>
      </c>
      <c r="B110" s="4" t="s">
        <v>303</v>
      </c>
      <c r="C110" s="4" t="s">
        <v>285</v>
      </c>
      <c r="D110" s="8">
        <v>0</v>
      </c>
      <c r="E110" s="8" t="s">
        <v>56</v>
      </c>
      <c r="F110" s="8" t="s">
        <v>56</v>
      </c>
      <c r="G110" s="8" t="s">
        <v>56</v>
      </c>
      <c r="H110" s="8" t="s">
        <v>56</v>
      </c>
      <c r="I110" s="8" t="s">
        <v>56</v>
      </c>
      <c r="J110" s="8" t="s">
        <v>56</v>
      </c>
      <c r="K110" s="8" t="s">
        <v>56</v>
      </c>
      <c r="L110" s="8" t="s">
        <v>56</v>
      </c>
      <c r="M110" s="8" t="s">
        <v>56</v>
      </c>
      <c r="N110" s="8" t="s">
        <v>56</v>
      </c>
      <c r="O110" s="8">
        <v>0</v>
      </c>
      <c r="P110" s="8">
        <v>0</v>
      </c>
    </row>
    <row r="111" ht="38" customHeight="1" spans="1:16">
      <c r="A111" s="5" t="s">
        <v>305</v>
      </c>
      <c r="B111" s="4" t="s">
        <v>306</v>
      </c>
      <c r="C111" s="4" t="s">
        <v>285</v>
      </c>
      <c r="D111" s="8">
        <v>4406933.92</v>
      </c>
      <c r="E111" s="8">
        <v>375000</v>
      </c>
      <c r="F111" s="8" t="s">
        <v>56</v>
      </c>
      <c r="G111" s="8">
        <v>1932300</v>
      </c>
      <c r="H111" s="8" t="s">
        <v>56</v>
      </c>
      <c r="I111" s="8" t="s">
        <v>56</v>
      </c>
      <c r="J111" s="8" t="s">
        <v>56</v>
      </c>
      <c r="K111" s="8" t="s">
        <v>56</v>
      </c>
      <c r="L111" s="8">
        <v>2099633.92</v>
      </c>
      <c r="M111" s="8" t="s">
        <v>56</v>
      </c>
      <c r="N111" s="8" t="s">
        <v>56</v>
      </c>
      <c r="O111" s="8">
        <v>2294973.78</v>
      </c>
      <c r="P111" s="8">
        <v>2294973.78</v>
      </c>
    </row>
    <row r="112" ht="38" customHeight="1" spans="1:16">
      <c r="A112" s="5" t="s">
        <v>307</v>
      </c>
      <c r="B112" s="4" t="s">
        <v>308</v>
      </c>
      <c r="C112" s="4" t="s">
        <v>285</v>
      </c>
      <c r="D112" s="8">
        <v>2527413.92</v>
      </c>
      <c r="E112" s="8" t="s">
        <v>56</v>
      </c>
      <c r="F112" s="8" t="s">
        <v>56</v>
      </c>
      <c r="G112" s="8">
        <v>1167000</v>
      </c>
      <c r="H112" s="8" t="s">
        <v>56</v>
      </c>
      <c r="I112" s="8" t="s">
        <v>56</v>
      </c>
      <c r="J112" s="8" t="s">
        <v>56</v>
      </c>
      <c r="K112" s="8" t="s">
        <v>56</v>
      </c>
      <c r="L112" s="8">
        <v>1360413.92</v>
      </c>
      <c r="M112" s="8" t="s">
        <v>56</v>
      </c>
      <c r="N112" s="8" t="s">
        <v>56</v>
      </c>
      <c r="O112" s="8">
        <v>1230753.78</v>
      </c>
      <c r="P112" s="8">
        <v>1230753.78</v>
      </c>
    </row>
    <row r="113" ht="25" customHeight="1" spans="1:16">
      <c r="A113" s="5" t="s">
        <v>310</v>
      </c>
      <c r="B113" s="4" t="s">
        <v>311</v>
      </c>
      <c r="C113" s="4" t="s">
        <v>285</v>
      </c>
      <c r="D113" s="8">
        <v>0</v>
      </c>
      <c r="E113" s="8" t="s">
        <v>56</v>
      </c>
      <c r="F113" s="8" t="s">
        <v>56</v>
      </c>
      <c r="G113" s="8" t="s">
        <v>56</v>
      </c>
      <c r="H113" s="8" t="s">
        <v>56</v>
      </c>
      <c r="I113" s="8" t="s">
        <v>56</v>
      </c>
      <c r="J113" s="8" t="s">
        <v>56</v>
      </c>
      <c r="K113" s="8" t="s">
        <v>56</v>
      </c>
      <c r="L113" s="8" t="s">
        <v>56</v>
      </c>
      <c r="M113" s="8" t="s">
        <v>56</v>
      </c>
      <c r="N113" s="8" t="s">
        <v>56</v>
      </c>
      <c r="O113" s="8">
        <v>0</v>
      </c>
      <c r="P113" s="8">
        <v>0</v>
      </c>
    </row>
    <row r="114" ht="25" customHeight="1" spans="1:16">
      <c r="A114" s="5" t="s">
        <v>312</v>
      </c>
      <c r="B114" s="4" t="s">
        <v>313</v>
      </c>
      <c r="C114" s="4" t="s">
        <v>285</v>
      </c>
      <c r="D114" s="8">
        <v>0</v>
      </c>
      <c r="E114" s="8" t="s">
        <v>56</v>
      </c>
      <c r="F114" s="8" t="s">
        <v>56</v>
      </c>
      <c r="G114" s="8" t="s">
        <v>56</v>
      </c>
      <c r="H114" s="8" t="s">
        <v>56</v>
      </c>
      <c r="I114" s="8" t="s">
        <v>56</v>
      </c>
      <c r="J114" s="8" t="s">
        <v>56</v>
      </c>
      <c r="K114" s="8" t="s">
        <v>56</v>
      </c>
      <c r="L114" s="8" t="s">
        <v>56</v>
      </c>
      <c r="M114" s="8" t="s">
        <v>56</v>
      </c>
      <c r="N114" s="8" t="s">
        <v>56</v>
      </c>
      <c r="O114" s="8">
        <v>0</v>
      </c>
      <c r="P114" s="8">
        <v>0</v>
      </c>
    </row>
    <row r="115" ht="50" customHeight="1" spans="1:16">
      <c r="A115" s="5" t="s">
        <v>315</v>
      </c>
      <c r="B115" s="4" t="s">
        <v>316</v>
      </c>
      <c r="C115" s="4" t="s">
        <v>285</v>
      </c>
      <c r="D115" s="8">
        <v>0</v>
      </c>
      <c r="E115" s="8" t="s">
        <v>56</v>
      </c>
      <c r="F115" s="8" t="s">
        <v>56</v>
      </c>
      <c r="G115" s="8" t="s">
        <v>56</v>
      </c>
      <c r="H115" s="8" t="s">
        <v>56</v>
      </c>
      <c r="I115" s="8" t="s">
        <v>56</v>
      </c>
      <c r="J115" s="8" t="s">
        <v>56</v>
      </c>
      <c r="K115" s="8" t="s">
        <v>56</v>
      </c>
      <c r="L115" s="8" t="s">
        <v>56</v>
      </c>
      <c r="M115" s="8" t="s">
        <v>56</v>
      </c>
      <c r="N115" s="8" t="s">
        <v>56</v>
      </c>
      <c r="O115" s="8">
        <v>0</v>
      </c>
      <c r="P115" s="8">
        <v>0</v>
      </c>
    </row>
    <row r="116" ht="25" customHeight="1" spans="1:16">
      <c r="A116" s="5" t="s">
        <v>318</v>
      </c>
      <c r="B116" s="4" t="s">
        <v>319</v>
      </c>
      <c r="C116" s="4" t="s">
        <v>285</v>
      </c>
      <c r="D116" s="8">
        <v>0</v>
      </c>
      <c r="E116" s="8" t="s">
        <v>56</v>
      </c>
      <c r="F116" s="8" t="s">
        <v>56</v>
      </c>
      <c r="G116" s="8" t="s">
        <v>56</v>
      </c>
      <c r="H116" s="8" t="s">
        <v>56</v>
      </c>
      <c r="I116" s="8" t="s">
        <v>56</v>
      </c>
      <c r="J116" s="8" t="s">
        <v>56</v>
      </c>
      <c r="K116" s="8" t="s">
        <v>56</v>
      </c>
      <c r="L116" s="8" t="s">
        <v>56</v>
      </c>
      <c r="M116" s="8" t="s">
        <v>56</v>
      </c>
      <c r="N116" s="8" t="s">
        <v>56</v>
      </c>
      <c r="O116" s="8">
        <v>0</v>
      </c>
      <c r="P116" s="8">
        <v>0</v>
      </c>
    </row>
    <row r="117" ht="25" customHeight="1" spans="1:16">
      <c r="A117" s="5" t="s">
        <v>321</v>
      </c>
      <c r="B117" s="4" t="s">
        <v>322</v>
      </c>
      <c r="C117" s="4" t="s">
        <v>285</v>
      </c>
      <c r="D117" s="8">
        <v>0</v>
      </c>
      <c r="E117" s="8" t="s">
        <v>56</v>
      </c>
      <c r="F117" s="8" t="s">
        <v>56</v>
      </c>
      <c r="G117" s="8" t="s">
        <v>56</v>
      </c>
      <c r="H117" s="8" t="s">
        <v>56</v>
      </c>
      <c r="I117" s="8" t="s">
        <v>56</v>
      </c>
      <c r="J117" s="8" t="s">
        <v>56</v>
      </c>
      <c r="K117" s="8" t="s">
        <v>56</v>
      </c>
      <c r="L117" s="8" t="s">
        <v>56</v>
      </c>
      <c r="M117" s="8" t="s">
        <v>56</v>
      </c>
      <c r="N117" s="8" t="s">
        <v>56</v>
      </c>
      <c r="O117" s="8">
        <v>0</v>
      </c>
      <c r="P117" s="8">
        <v>0</v>
      </c>
    </row>
    <row r="118" ht="25" customHeight="1" spans="1:16">
      <c r="A118" s="5" t="s">
        <v>324</v>
      </c>
      <c r="B118" s="4" t="s">
        <v>325</v>
      </c>
      <c r="C118" s="4" t="s">
        <v>285</v>
      </c>
      <c r="D118" s="8">
        <v>150000</v>
      </c>
      <c r="E118" s="8">
        <v>50000</v>
      </c>
      <c r="F118" s="8" t="s">
        <v>56</v>
      </c>
      <c r="G118" s="8" t="s">
        <v>56</v>
      </c>
      <c r="H118" s="8" t="s">
        <v>56</v>
      </c>
      <c r="I118" s="8" t="s">
        <v>56</v>
      </c>
      <c r="J118" s="8" t="s">
        <v>56</v>
      </c>
      <c r="K118" s="8" t="s">
        <v>56</v>
      </c>
      <c r="L118" s="8">
        <v>100000</v>
      </c>
      <c r="M118" s="8" t="s">
        <v>56</v>
      </c>
      <c r="N118" s="8" t="s">
        <v>56</v>
      </c>
      <c r="O118" s="8">
        <v>100000</v>
      </c>
      <c r="P118" s="8">
        <v>100000</v>
      </c>
    </row>
    <row r="119" ht="25" customHeight="1" spans="1:16">
      <c r="A119" s="5" t="s">
        <v>326</v>
      </c>
      <c r="B119" s="4" t="s">
        <v>327</v>
      </c>
      <c r="C119" s="4" t="s">
        <v>285</v>
      </c>
      <c r="D119" s="8">
        <v>765300</v>
      </c>
      <c r="E119" s="8" t="s">
        <v>56</v>
      </c>
      <c r="F119" s="8" t="s">
        <v>56</v>
      </c>
      <c r="G119" s="8">
        <v>765300</v>
      </c>
      <c r="H119" s="8" t="s">
        <v>56</v>
      </c>
      <c r="I119" s="8" t="s">
        <v>56</v>
      </c>
      <c r="J119" s="8" t="s">
        <v>56</v>
      </c>
      <c r="K119" s="8" t="s">
        <v>56</v>
      </c>
      <c r="L119" s="8" t="s">
        <v>56</v>
      </c>
      <c r="M119" s="8" t="s">
        <v>56</v>
      </c>
      <c r="N119" s="8" t="s">
        <v>56</v>
      </c>
      <c r="O119" s="8">
        <v>0</v>
      </c>
      <c r="P119" s="8">
        <v>0</v>
      </c>
    </row>
    <row r="120" ht="25" customHeight="1" spans="1:16">
      <c r="A120" s="5" t="s">
        <v>329</v>
      </c>
      <c r="B120" s="4" t="s">
        <v>330</v>
      </c>
      <c r="C120" s="4" t="s">
        <v>285</v>
      </c>
      <c r="D120" s="8">
        <v>874220</v>
      </c>
      <c r="E120" s="8">
        <v>285000</v>
      </c>
      <c r="F120" s="8" t="s">
        <v>56</v>
      </c>
      <c r="G120" s="8" t="s">
        <v>56</v>
      </c>
      <c r="H120" s="8" t="s">
        <v>56</v>
      </c>
      <c r="I120" s="8" t="s">
        <v>56</v>
      </c>
      <c r="J120" s="8" t="s">
        <v>56</v>
      </c>
      <c r="K120" s="8" t="s">
        <v>56</v>
      </c>
      <c r="L120" s="8">
        <v>589220</v>
      </c>
      <c r="M120" s="8" t="s">
        <v>56</v>
      </c>
      <c r="N120" s="8" t="s">
        <v>56</v>
      </c>
      <c r="O120" s="8">
        <v>874220</v>
      </c>
      <c r="P120" s="8">
        <v>874220</v>
      </c>
    </row>
    <row r="121" ht="50" customHeight="1" spans="1:16">
      <c r="A121" s="5" t="s">
        <v>332</v>
      </c>
      <c r="B121" s="4" t="s">
        <v>333</v>
      </c>
      <c r="C121" s="4" t="s">
        <v>285</v>
      </c>
      <c r="D121" s="8">
        <v>0</v>
      </c>
      <c r="E121" s="8" t="s">
        <v>56</v>
      </c>
      <c r="F121" s="8" t="s">
        <v>56</v>
      </c>
      <c r="G121" s="8" t="s">
        <v>56</v>
      </c>
      <c r="H121" s="8" t="s">
        <v>56</v>
      </c>
      <c r="I121" s="8" t="s">
        <v>56</v>
      </c>
      <c r="J121" s="8" t="s">
        <v>56</v>
      </c>
      <c r="K121" s="8" t="s">
        <v>56</v>
      </c>
      <c r="L121" s="8" t="s">
        <v>56</v>
      </c>
      <c r="M121" s="8" t="s">
        <v>56</v>
      </c>
      <c r="N121" s="8" t="s">
        <v>56</v>
      </c>
      <c r="O121" s="8">
        <v>0</v>
      </c>
      <c r="P121" s="8">
        <v>0</v>
      </c>
    </row>
    <row r="122" ht="63" customHeight="1" spans="1:16">
      <c r="A122" s="5" t="s">
        <v>334</v>
      </c>
      <c r="B122" s="4" t="s">
        <v>335</v>
      </c>
      <c r="C122" s="4" t="s">
        <v>285</v>
      </c>
      <c r="D122" s="8">
        <v>90000</v>
      </c>
      <c r="E122" s="8">
        <v>40000</v>
      </c>
      <c r="F122" s="8" t="s">
        <v>56</v>
      </c>
      <c r="G122" s="8" t="s">
        <v>56</v>
      </c>
      <c r="H122" s="8" t="s">
        <v>56</v>
      </c>
      <c r="I122" s="8" t="s">
        <v>56</v>
      </c>
      <c r="J122" s="8" t="s">
        <v>56</v>
      </c>
      <c r="K122" s="8" t="s">
        <v>56</v>
      </c>
      <c r="L122" s="8">
        <v>50000</v>
      </c>
      <c r="M122" s="8" t="s">
        <v>56</v>
      </c>
      <c r="N122" s="8" t="s">
        <v>56</v>
      </c>
      <c r="O122" s="8">
        <v>90000</v>
      </c>
      <c r="P122" s="8">
        <v>90000</v>
      </c>
    </row>
    <row r="123" ht="75" customHeight="1" spans="1:16">
      <c r="A123" s="5" t="s">
        <v>337</v>
      </c>
      <c r="B123" s="4" t="s">
        <v>338</v>
      </c>
      <c r="C123" s="4" t="s">
        <v>285</v>
      </c>
      <c r="D123" s="8">
        <v>0</v>
      </c>
      <c r="E123" s="8" t="s">
        <v>56</v>
      </c>
      <c r="F123" s="8" t="s">
        <v>56</v>
      </c>
      <c r="G123" s="8" t="s">
        <v>56</v>
      </c>
      <c r="H123" s="8" t="s">
        <v>56</v>
      </c>
      <c r="I123" s="8" t="s">
        <v>56</v>
      </c>
      <c r="J123" s="8" t="s">
        <v>56</v>
      </c>
      <c r="K123" s="8" t="s">
        <v>56</v>
      </c>
      <c r="L123" s="8" t="s">
        <v>56</v>
      </c>
      <c r="M123" s="8" t="s">
        <v>56</v>
      </c>
      <c r="N123" s="8" t="s">
        <v>56</v>
      </c>
      <c r="O123" s="8">
        <v>0</v>
      </c>
      <c r="P123" s="8">
        <v>0</v>
      </c>
    </row>
    <row r="124" ht="88" customHeight="1" spans="1:16">
      <c r="A124" s="5" t="s">
        <v>340</v>
      </c>
      <c r="B124" s="4" t="s">
        <v>341</v>
      </c>
      <c r="C124" s="4" t="s">
        <v>342</v>
      </c>
      <c r="D124" s="8">
        <v>0</v>
      </c>
      <c r="E124" s="8" t="s">
        <v>56</v>
      </c>
      <c r="F124" s="8" t="s">
        <v>56</v>
      </c>
      <c r="G124" s="8" t="s">
        <v>56</v>
      </c>
      <c r="H124" s="8" t="s">
        <v>56</v>
      </c>
      <c r="I124" s="8" t="s">
        <v>56</v>
      </c>
      <c r="J124" s="8" t="s">
        <v>56</v>
      </c>
      <c r="K124" s="8" t="s">
        <v>56</v>
      </c>
      <c r="L124" s="8" t="s">
        <v>56</v>
      </c>
      <c r="M124" s="8" t="s">
        <v>56</v>
      </c>
      <c r="N124" s="8" t="s">
        <v>56</v>
      </c>
      <c r="O124" s="8">
        <v>0</v>
      </c>
      <c r="P124" s="8">
        <v>0</v>
      </c>
    </row>
    <row r="125" ht="25" customHeight="1" spans="1:16">
      <c r="A125" s="5" t="s">
        <v>343</v>
      </c>
      <c r="B125" s="4" t="s">
        <v>344</v>
      </c>
      <c r="C125" s="4" t="s">
        <v>345</v>
      </c>
      <c r="D125" s="8">
        <v>3002665.17</v>
      </c>
      <c r="E125" s="8">
        <v>2751665.17</v>
      </c>
      <c r="F125" s="8" t="s">
        <v>56</v>
      </c>
      <c r="G125" s="8" t="s">
        <v>56</v>
      </c>
      <c r="H125" s="8" t="s">
        <v>56</v>
      </c>
      <c r="I125" s="8" t="s">
        <v>56</v>
      </c>
      <c r="J125" s="8" t="s">
        <v>56</v>
      </c>
      <c r="K125" s="8" t="s">
        <v>56</v>
      </c>
      <c r="L125" s="8">
        <v>251000</v>
      </c>
      <c r="M125" s="8" t="s">
        <v>56</v>
      </c>
      <c r="N125" s="8" t="s">
        <v>56</v>
      </c>
      <c r="O125" s="8">
        <v>2859665.17</v>
      </c>
      <c r="P125" s="8">
        <v>2859665.17</v>
      </c>
    </row>
    <row r="126" ht="50" customHeight="1" spans="1:16">
      <c r="A126" s="5" t="s">
        <v>346</v>
      </c>
      <c r="B126" s="4" t="s">
        <v>347</v>
      </c>
      <c r="C126" s="4" t="s">
        <v>348</v>
      </c>
      <c r="D126" s="8">
        <v>0</v>
      </c>
      <c r="E126" s="8" t="s">
        <v>56</v>
      </c>
      <c r="F126" s="8" t="s">
        <v>56</v>
      </c>
      <c r="G126" s="8" t="s">
        <v>56</v>
      </c>
      <c r="H126" s="8" t="s">
        <v>56</v>
      </c>
      <c r="I126" s="8" t="s">
        <v>56</v>
      </c>
      <c r="J126" s="8" t="s">
        <v>56</v>
      </c>
      <c r="K126" s="8" t="s">
        <v>56</v>
      </c>
      <c r="L126" s="8" t="s">
        <v>56</v>
      </c>
      <c r="M126" s="8" t="s">
        <v>56</v>
      </c>
      <c r="N126" s="8" t="s">
        <v>56</v>
      </c>
      <c r="O126" s="8">
        <v>0</v>
      </c>
      <c r="P126" s="8">
        <v>0</v>
      </c>
    </row>
    <row r="127" ht="63" customHeight="1" spans="1:16">
      <c r="A127" s="5" t="s">
        <v>349</v>
      </c>
      <c r="B127" s="4" t="s">
        <v>350</v>
      </c>
      <c r="C127" s="4" t="s">
        <v>351</v>
      </c>
      <c r="D127" s="8">
        <v>0</v>
      </c>
      <c r="E127" s="8" t="s">
        <v>56</v>
      </c>
      <c r="F127" s="8" t="s">
        <v>56</v>
      </c>
      <c r="G127" s="8" t="s">
        <v>56</v>
      </c>
      <c r="H127" s="8" t="s">
        <v>56</v>
      </c>
      <c r="I127" s="8" t="s">
        <v>56</v>
      </c>
      <c r="J127" s="8" t="s">
        <v>56</v>
      </c>
      <c r="K127" s="8" t="s">
        <v>56</v>
      </c>
      <c r="L127" s="8" t="s">
        <v>56</v>
      </c>
      <c r="M127" s="8" t="s">
        <v>56</v>
      </c>
      <c r="N127" s="8" t="s">
        <v>56</v>
      </c>
      <c r="O127" s="8">
        <v>0</v>
      </c>
      <c r="P127" s="8">
        <v>0</v>
      </c>
    </row>
    <row r="128" ht="50" customHeight="1" spans="1:16">
      <c r="A128" s="5" t="s">
        <v>352</v>
      </c>
      <c r="B128" s="4" t="s">
        <v>353</v>
      </c>
      <c r="C128" s="4" t="s">
        <v>354</v>
      </c>
      <c r="D128" s="8">
        <v>0</v>
      </c>
      <c r="E128" s="8" t="s">
        <v>56</v>
      </c>
      <c r="F128" s="8" t="s">
        <v>56</v>
      </c>
      <c r="G128" s="8" t="s">
        <v>56</v>
      </c>
      <c r="H128" s="8" t="s">
        <v>56</v>
      </c>
      <c r="I128" s="8" t="s">
        <v>56</v>
      </c>
      <c r="J128" s="8" t="s">
        <v>56</v>
      </c>
      <c r="K128" s="8" t="s">
        <v>56</v>
      </c>
      <c r="L128" s="8" t="s">
        <v>56</v>
      </c>
      <c r="M128" s="8" t="s">
        <v>56</v>
      </c>
      <c r="N128" s="8" t="s">
        <v>56</v>
      </c>
      <c r="O128" s="8">
        <v>0</v>
      </c>
      <c r="P128" s="8">
        <v>0</v>
      </c>
    </row>
    <row r="129" ht="25" customHeight="1" spans="1:16">
      <c r="A129" s="5" t="s">
        <v>355</v>
      </c>
      <c r="B129" s="4" t="s">
        <v>356</v>
      </c>
      <c r="C129" s="4" t="s">
        <v>357</v>
      </c>
      <c r="D129" s="8">
        <v>0</v>
      </c>
      <c r="E129" s="8" t="s">
        <v>56</v>
      </c>
      <c r="F129" s="8" t="s">
        <v>56</v>
      </c>
      <c r="G129" s="8" t="s">
        <v>56</v>
      </c>
      <c r="H129" s="8" t="s">
        <v>56</v>
      </c>
      <c r="I129" s="8" t="s">
        <v>56</v>
      </c>
      <c r="J129" s="8" t="s">
        <v>56</v>
      </c>
      <c r="K129" s="8" t="s">
        <v>56</v>
      </c>
      <c r="L129" s="8" t="s">
        <v>56</v>
      </c>
      <c r="M129" s="8" t="s">
        <v>56</v>
      </c>
      <c r="N129" s="8" t="s">
        <v>56</v>
      </c>
      <c r="O129" s="8">
        <v>0</v>
      </c>
      <c r="P129" s="8">
        <v>0</v>
      </c>
    </row>
    <row r="130" ht="38" customHeight="1" spans="1:16">
      <c r="A130" s="5" t="s">
        <v>358</v>
      </c>
      <c r="B130" s="4" t="s">
        <v>359</v>
      </c>
      <c r="C130" s="4"/>
      <c r="D130" s="8">
        <v>0</v>
      </c>
      <c r="E130" s="8" t="s">
        <v>56</v>
      </c>
      <c r="F130" s="8" t="s">
        <v>56</v>
      </c>
      <c r="G130" s="8" t="s">
        <v>56</v>
      </c>
      <c r="H130" s="8" t="s">
        <v>56</v>
      </c>
      <c r="I130" s="8" t="s">
        <v>56</v>
      </c>
      <c r="J130" s="8" t="s">
        <v>56</v>
      </c>
      <c r="K130" s="8" t="s">
        <v>56</v>
      </c>
      <c r="L130" s="8" t="s">
        <v>56</v>
      </c>
      <c r="M130" s="8" t="s">
        <v>56</v>
      </c>
      <c r="N130" s="8" t="s">
        <v>56</v>
      </c>
      <c r="O130" s="8">
        <v>0</v>
      </c>
      <c r="P130" s="8">
        <v>0</v>
      </c>
    </row>
    <row r="131" ht="25" customHeight="1" spans="1:16">
      <c r="A131" s="5" t="s">
        <v>360</v>
      </c>
      <c r="B131" s="4" t="s">
        <v>361</v>
      </c>
      <c r="C131" s="4"/>
      <c r="D131" s="8">
        <v>0</v>
      </c>
      <c r="E131" s="8" t="s">
        <v>56</v>
      </c>
      <c r="F131" s="8" t="s">
        <v>56</v>
      </c>
      <c r="G131" s="8" t="s">
        <v>56</v>
      </c>
      <c r="H131" s="8" t="s">
        <v>56</v>
      </c>
      <c r="I131" s="8" t="s">
        <v>56</v>
      </c>
      <c r="J131" s="8" t="s">
        <v>56</v>
      </c>
      <c r="K131" s="8" t="s">
        <v>56</v>
      </c>
      <c r="L131" s="8" t="s">
        <v>56</v>
      </c>
      <c r="M131" s="8" t="s">
        <v>56</v>
      </c>
      <c r="N131" s="8" t="s">
        <v>56</v>
      </c>
      <c r="O131" s="8">
        <v>0</v>
      </c>
      <c r="P131" s="8">
        <v>0</v>
      </c>
    </row>
    <row r="132" ht="25" customHeight="1" spans="1:16">
      <c r="A132" s="5" t="s">
        <v>362</v>
      </c>
      <c r="B132" s="4" t="s">
        <v>363</v>
      </c>
      <c r="C132" s="4"/>
      <c r="D132" s="8">
        <v>0</v>
      </c>
      <c r="E132" s="8" t="s">
        <v>56</v>
      </c>
      <c r="F132" s="8" t="s">
        <v>56</v>
      </c>
      <c r="G132" s="8" t="s">
        <v>56</v>
      </c>
      <c r="H132" s="8" t="s">
        <v>56</v>
      </c>
      <c r="I132" s="8" t="s">
        <v>56</v>
      </c>
      <c r="J132" s="8" t="s">
        <v>56</v>
      </c>
      <c r="K132" s="8" t="s">
        <v>56</v>
      </c>
      <c r="L132" s="8" t="s">
        <v>56</v>
      </c>
      <c r="M132" s="8" t="s">
        <v>56</v>
      </c>
      <c r="N132" s="8" t="s">
        <v>56</v>
      </c>
      <c r="O132" s="8">
        <v>0</v>
      </c>
      <c r="P132" s="8">
        <v>0</v>
      </c>
    </row>
    <row r="133" ht="25" customHeight="1" spans="1:16">
      <c r="A133" s="5" t="s">
        <v>364</v>
      </c>
      <c r="B133" s="4" t="s">
        <v>365</v>
      </c>
      <c r="C133" s="4" t="s">
        <v>55</v>
      </c>
      <c r="D133" s="8">
        <v>159846.19</v>
      </c>
      <c r="E133" s="8" t="s">
        <v>56</v>
      </c>
      <c r="F133" s="8" t="s">
        <v>56</v>
      </c>
      <c r="G133" s="8">
        <v>159846.19</v>
      </c>
      <c r="H133" s="8" t="s">
        <v>56</v>
      </c>
      <c r="I133" s="8" t="s">
        <v>56</v>
      </c>
      <c r="J133" s="8" t="s">
        <v>56</v>
      </c>
      <c r="K133" s="8" t="s">
        <v>56</v>
      </c>
      <c r="L133" s="8" t="s">
        <v>56</v>
      </c>
      <c r="M133" s="8" t="s">
        <v>56</v>
      </c>
      <c r="N133" s="8" t="s">
        <v>56</v>
      </c>
      <c r="O133" s="8">
        <v>0</v>
      </c>
      <c r="P133" s="8">
        <v>0</v>
      </c>
    </row>
    <row r="134" ht="38" customHeight="1" spans="1:16">
      <c r="A134" s="5" t="s">
        <v>366</v>
      </c>
      <c r="B134" s="4" t="s">
        <v>367</v>
      </c>
      <c r="C134" s="4" t="s">
        <v>368</v>
      </c>
      <c r="D134" s="8">
        <v>159846.19</v>
      </c>
      <c r="E134" s="8" t="s">
        <v>56</v>
      </c>
      <c r="F134" s="8" t="s">
        <v>56</v>
      </c>
      <c r="G134" s="8">
        <v>159846.19</v>
      </c>
      <c r="H134" s="8" t="s">
        <v>56</v>
      </c>
      <c r="I134" s="8" t="s">
        <v>56</v>
      </c>
      <c r="J134" s="8" t="s">
        <v>56</v>
      </c>
      <c r="K134" s="8" t="s">
        <v>56</v>
      </c>
      <c r="L134" s="8" t="s">
        <v>56</v>
      </c>
      <c r="M134" s="8" t="s">
        <v>56</v>
      </c>
      <c r="N134" s="8" t="s">
        <v>56</v>
      </c>
      <c r="O134" s="8">
        <v>0</v>
      </c>
      <c r="P134" s="8">
        <v>0</v>
      </c>
    </row>
    <row r="135" ht="25" customHeight="1" spans="1:16">
      <c r="A135" s="5" t="s">
        <v>369</v>
      </c>
      <c r="B135" s="4" t="s">
        <v>370</v>
      </c>
      <c r="C135" s="4" t="s">
        <v>368</v>
      </c>
      <c r="D135" s="8">
        <v>0</v>
      </c>
      <c r="E135" s="8" t="s">
        <v>56</v>
      </c>
      <c r="F135" s="8" t="s">
        <v>56</v>
      </c>
      <c r="G135" s="8" t="s">
        <v>56</v>
      </c>
      <c r="H135" s="8" t="s">
        <v>56</v>
      </c>
      <c r="I135" s="8" t="s">
        <v>56</v>
      </c>
      <c r="J135" s="8" t="s">
        <v>56</v>
      </c>
      <c r="K135" s="8" t="s">
        <v>56</v>
      </c>
      <c r="L135" s="8" t="s">
        <v>56</v>
      </c>
      <c r="M135" s="8" t="s">
        <v>56</v>
      </c>
      <c r="N135" s="8" t="s">
        <v>56</v>
      </c>
      <c r="O135" s="8">
        <v>0</v>
      </c>
      <c r="P135" s="8">
        <v>0</v>
      </c>
    </row>
  </sheetData>
  <sheetProtection password="AD10" sheet="1" objects="1" scenarios="1"/>
  <mergeCells count="16">
    <mergeCell ref="A2:P2"/>
    <mergeCell ref="D4:P4"/>
    <mergeCell ref="D5:N5"/>
    <mergeCell ref="O5:P5"/>
    <mergeCell ref="E6:N6"/>
    <mergeCell ref="E7:F7"/>
    <mergeCell ref="G7:H7"/>
    <mergeCell ref="J7:K7"/>
    <mergeCell ref="L7:N7"/>
    <mergeCell ref="A4:A8"/>
    <mergeCell ref="B4:B8"/>
    <mergeCell ref="C4:C8"/>
    <mergeCell ref="D6:D8"/>
    <mergeCell ref="I7:I8"/>
    <mergeCell ref="O7:O8"/>
    <mergeCell ref="P7:P8"/>
  </mergeCells>
  <pageMargins left="0.4" right="0.4" top="0.4" bottom="0.4" header="0.1" footer="0.1"/>
  <pageSetup paperSize="9" scale="40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tabSelected="1" workbookViewId="0">
      <selection activeCell="D18" sqref="D18"/>
    </sheetView>
  </sheetViews>
  <sheetFormatPr defaultColWidth="9" defaultRowHeight="10.5" outlineLevelCol="4"/>
  <cols>
    <col min="1" max="1" width="47.752380952381" customWidth="1"/>
    <col min="2" max="5" width="22.9238095238095" customWidth="1"/>
  </cols>
  <sheetData>
    <row r="1" ht="25" customHeight="1" spans="1:5">
      <c r="A1" s="1" t="s">
        <v>780</v>
      </c>
      <c r="B1" s="1"/>
      <c r="C1" s="1"/>
      <c r="D1" s="1"/>
      <c r="E1" s="1"/>
    </row>
    <row r="2" ht="30" customHeight="1" spans="1:5">
      <c r="A2" s="4" t="s">
        <v>781</v>
      </c>
      <c r="B2" s="4" t="s">
        <v>782</v>
      </c>
      <c r="C2" s="4" t="s">
        <v>783</v>
      </c>
      <c r="D2" s="4" t="s">
        <v>784</v>
      </c>
      <c r="E2" s="4" t="s">
        <v>785</v>
      </c>
    </row>
    <row r="3" ht="30" customHeight="1" spans="1:5">
      <c r="A3" s="11" t="s">
        <v>144</v>
      </c>
      <c r="B3" s="10">
        <v>0</v>
      </c>
      <c r="C3" s="10">
        <v>0</v>
      </c>
      <c r="D3" s="10">
        <v>0</v>
      </c>
      <c r="E3" s="10">
        <f t="shared" ref="E3:E30" si="0">C3-D3</f>
        <v>0</v>
      </c>
    </row>
    <row r="4" ht="30" customHeight="1" spans="1:5">
      <c r="A4" s="12" t="s">
        <v>786</v>
      </c>
      <c r="B4" s="8">
        <v>0</v>
      </c>
      <c r="C4" s="8">
        <v>0</v>
      </c>
      <c r="D4" s="8">
        <v>0</v>
      </c>
      <c r="E4" s="8">
        <f t="shared" si="0"/>
        <v>0</v>
      </c>
    </row>
    <row r="5" ht="30" customHeight="1" spans="1:5">
      <c r="A5" s="12" t="s">
        <v>787</v>
      </c>
      <c r="B5" s="8"/>
      <c r="C5" s="8">
        <v>0</v>
      </c>
      <c r="D5" s="8">
        <v>0</v>
      </c>
      <c r="E5" s="8">
        <f t="shared" si="0"/>
        <v>0</v>
      </c>
    </row>
    <row r="6" ht="30" customHeight="1" spans="1:5">
      <c r="A6" s="11" t="s">
        <v>788</v>
      </c>
      <c r="B6" s="10">
        <v>6</v>
      </c>
      <c r="C6" s="10">
        <v>0</v>
      </c>
      <c r="D6" s="10">
        <v>9440206.25</v>
      </c>
      <c r="E6" s="10">
        <f t="shared" si="0"/>
        <v>-9440206.25</v>
      </c>
    </row>
    <row r="7" ht="30" customHeight="1" spans="1:5">
      <c r="A7" s="12" t="s">
        <v>789</v>
      </c>
      <c r="B7" s="8"/>
      <c r="C7" s="8">
        <v>0</v>
      </c>
      <c r="D7" s="8">
        <v>624264</v>
      </c>
      <c r="E7" s="8">
        <f t="shared" si="0"/>
        <v>-624264</v>
      </c>
    </row>
    <row r="8" ht="30" customHeight="1" spans="1:5">
      <c r="A8" s="12" t="s">
        <v>790</v>
      </c>
      <c r="B8" s="8">
        <v>1</v>
      </c>
      <c r="C8" s="8">
        <v>0</v>
      </c>
      <c r="D8" s="8">
        <v>407335.85</v>
      </c>
      <c r="E8" s="8">
        <f t="shared" si="0"/>
        <v>-407335.85</v>
      </c>
    </row>
    <row r="9" ht="30" customHeight="1" spans="1:5">
      <c r="A9" s="12" t="s">
        <v>791</v>
      </c>
      <c r="B9" s="8">
        <v>1</v>
      </c>
      <c r="C9" s="8">
        <v>0</v>
      </c>
      <c r="D9" s="8">
        <v>889896</v>
      </c>
      <c r="E9" s="8">
        <f t="shared" si="0"/>
        <v>-889896</v>
      </c>
    </row>
    <row r="10" ht="30" customHeight="1" spans="1:5">
      <c r="A10" s="12" t="s">
        <v>792</v>
      </c>
      <c r="B10" s="8">
        <v>1</v>
      </c>
      <c r="C10" s="8">
        <v>0</v>
      </c>
      <c r="D10" s="8">
        <v>1305484</v>
      </c>
      <c r="E10" s="8">
        <f t="shared" si="0"/>
        <v>-1305484</v>
      </c>
    </row>
    <row r="11" ht="30" customHeight="1" spans="1:5">
      <c r="A11" s="12" t="s">
        <v>793</v>
      </c>
      <c r="B11" s="8">
        <v>1</v>
      </c>
      <c r="C11" s="8">
        <v>0</v>
      </c>
      <c r="D11" s="8">
        <v>253496</v>
      </c>
      <c r="E11" s="8">
        <f t="shared" si="0"/>
        <v>-253496</v>
      </c>
    </row>
    <row r="12" ht="30" customHeight="1" spans="1:5">
      <c r="A12" s="12" t="s">
        <v>3</v>
      </c>
      <c r="B12" s="8">
        <v>1</v>
      </c>
      <c r="C12" s="8">
        <v>0</v>
      </c>
      <c r="D12" s="8">
        <v>4216738.4</v>
      </c>
      <c r="E12" s="8">
        <f t="shared" si="0"/>
        <v>-4216738.4</v>
      </c>
    </row>
    <row r="13" ht="30" customHeight="1" spans="1:5">
      <c r="A13" s="12" t="s">
        <v>794</v>
      </c>
      <c r="B13" s="8">
        <v>1</v>
      </c>
      <c r="C13" s="8">
        <v>0</v>
      </c>
      <c r="D13" s="8">
        <v>1742992</v>
      </c>
      <c r="E13" s="8">
        <f t="shared" si="0"/>
        <v>-1742992</v>
      </c>
    </row>
    <row r="14" ht="30" customHeight="1" spans="1:5">
      <c r="A14" s="12" t="s">
        <v>795</v>
      </c>
      <c r="B14" s="8"/>
      <c r="C14" s="8">
        <v>0</v>
      </c>
      <c r="D14" s="8">
        <v>0</v>
      </c>
      <c r="E14" s="8">
        <f t="shared" si="0"/>
        <v>0</v>
      </c>
    </row>
    <row r="15" ht="30" customHeight="1" spans="1:5">
      <c r="A15" s="11" t="s">
        <v>124</v>
      </c>
      <c r="B15" s="10">
        <v>39</v>
      </c>
      <c r="C15" s="10">
        <v>0</v>
      </c>
      <c r="D15" s="10">
        <v>48994455.88</v>
      </c>
      <c r="E15" s="10">
        <f t="shared" si="0"/>
        <v>-48994455.88</v>
      </c>
    </row>
    <row r="16" ht="30" customHeight="1" spans="1:5">
      <c r="A16" s="12" t="s">
        <v>796</v>
      </c>
      <c r="B16" s="8"/>
      <c r="C16" s="8">
        <v>0</v>
      </c>
      <c r="D16" s="8">
        <v>738000</v>
      </c>
      <c r="E16" s="8">
        <f t="shared" si="0"/>
        <v>-738000</v>
      </c>
    </row>
    <row r="17" ht="30" customHeight="1" spans="1:5">
      <c r="A17" s="12" t="s">
        <v>797</v>
      </c>
      <c r="B17" s="8"/>
      <c r="C17" s="8">
        <v>0</v>
      </c>
      <c r="D17" s="8">
        <v>8618172</v>
      </c>
      <c r="E17" s="8">
        <f t="shared" si="0"/>
        <v>-8618172</v>
      </c>
    </row>
    <row r="18" ht="30" customHeight="1" spans="1:5">
      <c r="A18" s="12" t="s">
        <v>798</v>
      </c>
      <c r="B18" s="8">
        <v>38</v>
      </c>
      <c r="C18" s="8">
        <v>0</v>
      </c>
      <c r="D18" s="8">
        <v>38813590.58</v>
      </c>
      <c r="E18" s="8">
        <f t="shared" si="0"/>
        <v>-38813590.58</v>
      </c>
    </row>
    <row r="19" ht="30" customHeight="1" spans="1:5">
      <c r="A19" s="12" t="s">
        <v>799</v>
      </c>
      <c r="B19" s="8">
        <v>0</v>
      </c>
      <c r="C19" s="8">
        <v>0</v>
      </c>
      <c r="D19" s="8">
        <v>505493.3</v>
      </c>
      <c r="E19" s="8">
        <f t="shared" si="0"/>
        <v>-505493.3</v>
      </c>
    </row>
    <row r="20" ht="30" customHeight="1" spans="1:5">
      <c r="A20" s="12" t="s">
        <v>800</v>
      </c>
      <c r="B20" s="8">
        <v>1</v>
      </c>
      <c r="C20" s="8">
        <v>0</v>
      </c>
      <c r="D20" s="8">
        <v>319200</v>
      </c>
      <c r="E20" s="8">
        <f t="shared" si="0"/>
        <v>-319200</v>
      </c>
    </row>
    <row r="21" ht="30" customHeight="1" spans="1:5">
      <c r="A21" s="11" t="s">
        <v>801</v>
      </c>
      <c r="B21" s="10">
        <v>3</v>
      </c>
      <c r="C21" s="10">
        <v>0</v>
      </c>
      <c r="D21" s="10">
        <v>794300.83</v>
      </c>
      <c r="E21" s="10">
        <f t="shared" si="0"/>
        <v>-794300.83</v>
      </c>
    </row>
    <row r="22" ht="30" customHeight="1" spans="1:5">
      <c r="A22" s="12" t="s">
        <v>802</v>
      </c>
      <c r="B22" s="8">
        <v>1</v>
      </c>
      <c r="C22" s="8">
        <v>0</v>
      </c>
      <c r="D22" s="8">
        <v>356696.83</v>
      </c>
      <c r="E22" s="8">
        <f t="shared" si="0"/>
        <v>-356696.83</v>
      </c>
    </row>
    <row r="23" ht="30" customHeight="1" spans="1:5">
      <c r="A23" s="12" t="s">
        <v>803</v>
      </c>
      <c r="B23" s="8">
        <v>2</v>
      </c>
      <c r="C23" s="8">
        <v>0</v>
      </c>
      <c r="D23" s="8">
        <v>437604</v>
      </c>
      <c r="E23" s="8">
        <f t="shared" si="0"/>
        <v>-437604</v>
      </c>
    </row>
    <row r="24" ht="30" customHeight="1" spans="1:5">
      <c r="A24" s="11" t="s">
        <v>138</v>
      </c>
      <c r="B24" s="10">
        <v>4</v>
      </c>
      <c r="C24" s="10">
        <v>0</v>
      </c>
      <c r="D24" s="10">
        <v>3324818.4</v>
      </c>
      <c r="E24" s="10">
        <f t="shared" si="0"/>
        <v>-3324818.4</v>
      </c>
    </row>
    <row r="25" ht="30" customHeight="1" spans="1:5">
      <c r="A25" s="12" t="s">
        <v>804</v>
      </c>
      <c r="B25" s="8"/>
      <c r="C25" s="8">
        <v>0</v>
      </c>
      <c r="D25" s="8">
        <v>0</v>
      </c>
      <c r="E25" s="8">
        <f t="shared" si="0"/>
        <v>0</v>
      </c>
    </row>
    <row r="26" ht="30" customHeight="1" spans="1:5">
      <c r="A26" s="12" t="s">
        <v>805</v>
      </c>
      <c r="B26" s="8"/>
      <c r="C26" s="8">
        <v>0</v>
      </c>
      <c r="D26" s="8">
        <v>0</v>
      </c>
      <c r="E26" s="8">
        <f t="shared" si="0"/>
        <v>0</v>
      </c>
    </row>
    <row r="27" ht="30" customHeight="1" spans="1:5">
      <c r="A27" s="12" t="s">
        <v>806</v>
      </c>
      <c r="B27" s="8">
        <v>1</v>
      </c>
      <c r="C27" s="8">
        <v>0</v>
      </c>
      <c r="D27" s="8">
        <v>1020200</v>
      </c>
      <c r="E27" s="8">
        <f t="shared" si="0"/>
        <v>-1020200</v>
      </c>
    </row>
    <row r="28" ht="30" customHeight="1" spans="1:5">
      <c r="A28" s="12" t="s">
        <v>807</v>
      </c>
      <c r="B28" s="8">
        <v>1</v>
      </c>
      <c r="C28" s="8">
        <v>0</v>
      </c>
      <c r="D28" s="8">
        <v>1642527.72</v>
      </c>
      <c r="E28" s="8">
        <f t="shared" si="0"/>
        <v>-1642527.72</v>
      </c>
    </row>
    <row r="29" ht="30" customHeight="1" spans="1:5">
      <c r="A29" s="12" t="s">
        <v>808</v>
      </c>
      <c r="B29" s="8">
        <v>2</v>
      </c>
      <c r="C29" s="8">
        <v>0</v>
      </c>
      <c r="D29" s="8">
        <v>551768.28</v>
      </c>
      <c r="E29" s="8">
        <f t="shared" si="0"/>
        <v>-551768.28</v>
      </c>
    </row>
    <row r="30" ht="30" customHeight="1" spans="1:5">
      <c r="A30" s="12" t="s">
        <v>809</v>
      </c>
      <c r="B30" s="8"/>
      <c r="C30" s="8">
        <v>0</v>
      </c>
      <c r="D30" s="8">
        <v>110322.4</v>
      </c>
      <c r="E30" s="8">
        <f t="shared" si="0"/>
        <v>-110322.4</v>
      </c>
    </row>
  </sheetData>
  <sheetProtection password="AD10" sheet="1" objects="1" scenarios="1"/>
  <mergeCells count="1">
    <mergeCell ref="A1:E1"/>
  </mergeCells>
  <pageMargins left="0.4" right="0.4" top="0.4" bottom="0.4" header="0.1" footer="0.1"/>
  <pageSetup paperSize="9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D18" sqref="D18"/>
    </sheetView>
  </sheetViews>
  <sheetFormatPr defaultColWidth="9" defaultRowHeight="10.5"/>
  <cols>
    <col min="1" max="2" width="13.3714285714286" customWidth="1"/>
    <col min="3" max="4" width="47.752380952381" customWidth="1"/>
    <col min="5" max="5" width="15.2761904761905" customWidth="1"/>
    <col min="6" max="8" width="19.1047619047619" customWidth="1"/>
    <col min="9" max="9" width="47.752380952381" customWidth="1"/>
  </cols>
  <sheetData>
    <row r="1" ht="15" customHeight="1" spans="1:9">
      <c r="A1" s="6" t="s">
        <v>810</v>
      </c>
      <c r="B1" s="6"/>
      <c r="C1" s="6"/>
      <c r="D1" s="6"/>
      <c r="E1" s="6"/>
      <c r="F1" s="6"/>
      <c r="G1" s="6"/>
      <c r="H1" s="6"/>
      <c r="I1" s="6"/>
    </row>
    <row r="2" ht="25" customHeight="1" spans="1:9">
      <c r="A2" s="1" t="s">
        <v>811</v>
      </c>
      <c r="B2" s="1"/>
      <c r="C2" s="1"/>
      <c r="D2" s="1"/>
      <c r="E2" s="1"/>
      <c r="F2" s="1"/>
      <c r="G2" s="1"/>
      <c r="H2" s="1"/>
      <c r="I2" s="1"/>
    </row>
    <row r="3" ht="20" customHeight="1"/>
    <row r="4" ht="20" customHeight="1" spans="1:9">
      <c r="A4" s="7" t="s">
        <v>812</v>
      </c>
      <c r="B4" s="7"/>
      <c r="C4" s="7"/>
      <c r="D4" s="7" t="s">
        <v>472</v>
      </c>
      <c r="E4" s="7"/>
      <c r="F4" s="7"/>
      <c r="G4" s="7"/>
      <c r="H4" s="7"/>
      <c r="I4" s="7"/>
    </row>
    <row r="5" ht="20" customHeight="1" spans="1:9">
      <c r="A5" s="4" t="s">
        <v>813</v>
      </c>
      <c r="B5" s="4" t="s">
        <v>814</v>
      </c>
      <c r="C5" s="4" t="s">
        <v>815</v>
      </c>
      <c r="D5" s="4" t="s">
        <v>816</v>
      </c>
      <c r="E5" s="4" t="s">
        <v>817</v>
      </c>
      <c r="F5" s="4" t="s">
        <v>818</v>
      </c>
      <c r="G5" s="4"/>
      <c r="H5" s="4"/>
      <c r="I5" s="4"/>
    </row>
    <row r="6" ht="20" customHeight="1" spans="1:9">
      <c r="A6" s="4"/>
      <c r="B6" s="4"/>
      <c r="C6" s="4"/>
      <c r="D6" s="4"/>
      <c r="E6" s="4"/>
      <c r="F6" s="4" t="s">
        <v>819</v>
      </c>
      <c r="G6" s="4" t="s">
        <v>820</v>
      </c>
      <c r="H6" s="4" t="s">
        <v>821</v>
      </c>
      <c r="I6" s="4" t="s">
        <v>822</v>
      </c>
    </row>
    <row r="7" ht="20" customHeight="1" spans="1:9">
      <c r="A7" s="4" t="s">
        <v>823</v>
      </c>
      <c r="B7" s="4"/>
      <c r="C7" s="4"/>
      <c r="D7" s="4"/>
      <c r="E7" s="4"/>
      <c r="F7" s="4"/>
      <c r="G7" s="4"/>
      <c r="H7" s="4"/>
      <c r="I7" s="4"/>
    </row>
    <row r="8" ht="20" customHeight="1"/>
    <row r="9" ht="20" customHeight="1" spans="1:9">
      <c r="A9" s="7" t="s">
        <v>812</v>
      </c>
      <c r="B9" s="7"/>
      <c r="C9" s="7"/>
      <c r="D9" s="7" t="s">
        <v>512</v>
      </c>
      <c r="E9" s="7"/>
      <c r="F9" s="7"/>
      <c r="G9" s="7"/>
      <c r="H9" s="7"/>
      <c r="I9" s="7"/>
    </row>
    <row r="10" ht="20" customHeight="1" spans="1:9">
      <c r="A10" s="4" t="s">
        <v>813</v>
      </c>
      <c r="B10" s="4" t="s">
        <v>814</v>
      </c>
      <c r="C10" s="4" t="s">
        <v>815</v>
      </c>
      <c r="D10" s="4" t="s">
        <v>816</v>
      </c>
      <c r="E10" s="4" t="s">
        <v>817</v>
      </c>
      <c r="F10" s="4" t="s">
        <v>818</v>
      </c>
      <c r="G10" s="4"/>
      <c r="H10" s="4"/>
      <c r="I10" s="4"/>
    </row>
    <row r="11" ht="20" customHeight="1" spans="1:9">
      <c r="A11" s="4"/>
      <c r="B11" s="4"/>
      <c r="C11" s="4"/>
      <c r="D11" s="4"/>
      <c r="E11" s="4"/>
      <c r="F11" s="4" t="s">
        <v>819</v>
      </c>
      <c r="G11" s="4" t="s">
        <v>820</v>
      </c>
      <c r="H11" s="4" t="s">
        <v>821</v>
      </c>
      <c r="I11" s="4" t="s">
        <v>822</v>
      </c>
    </row>
    <row r="12" ht="20" customHeight="1" spans="1:9">
      <c r="A12" s="4" t="s">
        <v>823</v>
      </c>
      <c r="B12" s="4"/>
      <c r="C12" s="4"/>
      <c r="D12" s="4"/>
      <c r="E12" s="4"/>
      <c r="F12" s="4"/>
      <c r="G12" s="4"/>
      <c r="H12" s="4"/>
      <c r="I12" s="4"/>
    </row>
    <row r="13" ht="20" customHeight="1"/>
    <row r="14" ht="20" customHeight="1" spans="1:9">
      <c r="A14" s="7" t="s">
        <v>812</v>
      </c>
      <c r="B14" s="7"/>
      <c r="C14" s="7"/>
      <c r="D14" s="7" t="s">
        <v>505</v>
      </c>
      <c r="E14" s="7"/>
      <c r="F14" s="7"/>
      <c r="G14" s="7"/>
      <c r="H14" s="7"/>
      <c r="I14" s="7"/>
    </row>
    <row r="15" ht="20" customHeight="1" spans="1:9">
      <c r="A15" s="4" t="s">
        <v>813</v>
      </c>
      <c r="B15" s="4" t="s">
        <v>814</v>
      </c>
      <c r="C15" s="4" t="s">
        <v>815</v>
      </c>
      <c r="D15" s="4" t="s">
        <v>816</v>
      </c>
      <c r="E15" s="4" t="s">
        <v>817</v>
      </c>
      <c r="F15" s="4" t="s">
        <v>818</v>
      </c>
      <c r="G15" s="4"/>
      <c r="H15" s="4"/>
      <c r="I15" s="4"/>
    </row>
    <row r="16" ht="20" customHeight="1" spans="1:9">
      <c r="A16" s="4"/>
      <c r="B16" s="4"/>
      <c r="C16" s="4"/>
      <c r="D16" s="4"/>
      <c r="E16" s="4"/>
      <c r="F16" s="4" t="s">
        <v>819</v>
      </c>
      <c r="G16" s="4" t="s">
        <v>820</v>
      </c>
      <c r="H16" s="4" t="s">
        <v>821</v>
      </c>
      <c r="I16" s="4" t="s">
        <v>822</v>
      </c>
    </row>
    <row r="17" ht="63" spans="1:9">
      <c r="A17" s="4" t="s">
        <v>117</v>
      </c>
      <c r="B17" s="4" t="s">
        <v>492</v>
      </c>
      <c r="C17" s="5" t="s">
        <v>824</v>
      </c>
      <c r="D17" s="5" t="s">
        <v>825</v>
      </c>
      <c r="E17" s="4" t="s">
        <v>826</v>
      </c>
      <c r="F17" s="8">
        <v>0</v>
      </c>
      <c r="G17" s="8">
        <v>60000</v>
      </c>
      <c r="H17" s="8">
        <v>60000</v>
      </c>
      <c r="I17" s="5" t="s">
        <v>827</v>
      </c>
    </row>
    <row r="18" ht="52.5" spans="1:9">
      <c r="A18" s="4" t="s">
        <v>182</v>
      </c>
      <c r="B18" s="4" t="s">
        <v>492</v>
      </c>
      <c r="C18" s="5" t="s">
        <v>824</v>
      </c>
      <c r="D18" s="5" t="s">
        <v>828</v>
      </c>
      <c r="E18" s="4" t="s">
        <v>826</v>
      </c>
      <c r="F18" s="8">
        <v>0</v>
      </c>
      <c r="G18" s="8">
        <v>18120</v>
      </c>
      <c r="H18" s="8">
        <v>18120</v>
      </c>
      <c r="I18" s="5" t="s">
        <v>829</v>
      </c>
    </row>
    <row r="19" ht="20" customHeight="1" spans="1:8">
      <c r="A19" s="9" t="s">
        <v>504</v>
      </c>
      <c r="B19" s="9"/>
      <c r="C19" s="9"/>
      <c r="D19" s="9"/>
      <c r="E19" s="9"/>
      <c r="F19" s="10">
        <f>SUM(F17:F18)</f>
        <v>0</v>
      </c>
      <c r="G19" s="10">
        <f>SUM(G17:G18)</f>
        <v>78120</v>
      </c>
      <c r="H19" s="10">
        <f>SUM(H17:H18)</f>
        <v>78120</v>
      </c>
    </row>
    <row r="20" ht="20" customHeight="1"/>
    <row r="21" ht="20" customHeight="1" spans="1:9">
      <c r="A21" s="7" t="s">
        <v>812</v>
      </c>
      <c r="B21" s="7"/>
      <c r="C21" s="7"/>
      <c r="D21" s="7" t="s">
        <v>830</v>
      </c>
      <c r="E21" s="7"/>
      <c r="F21" s="7"/>
      <c r="G21" s="7"/>
      <c r="H21" s="7"/>
      <c r="I21" s="7"/>
    </row>
    <row r="22" ht="20" customHeight="1" spans="1:9">
      <c r="A22" s="4" t="s">
        <v>813</v>
      </c>
      <c r="B22" s="4" t="s">
        <v>814</v>
      </c>
      <c r="C22" s="4" t="s">
        <v>815</v>
      </c>
      <c r="D22" s="4" t="s">
        <v>816</v>
      </c>
      <c r="E22" s="4" t="s">
        <v>817</v>
      </c>
      <c r="F22" s="4" t="s">
        <v>818</v>
      </c>
      <c r="G22" s="4"/>
      <c r="H22" s="4"/>
      <c r="I22" s="4"/>
    </row>
    <row r="23" ht="20" customHeight="1" spans="1:9">
      <c r="A23" s="4"/>
      <c r="B23" s="4"/>
      <c r="C23" s="4"/>
      <c r="D23" s="4"/>
      <c r="E23" s="4"/>
      <c r="F23" s="4" t="s">
        <v>819</v>
      </c>
      <c r="G23" s="4" t="s">
        <v>820</v>
      </c>
      <c r="H23" s="4" t="s">
        <v>821</v>
      </c>
      <c r="I23" s="4" t="s">
        <v>822</v>
      </c>
    </row>
    <row r="24" ht="20" customHeight="1" spans="1:9">
      <c r="A24" s="4" t="s">
        <v>823</v>
      </c>
      <c r="B24" s="4"/>
      <c r="C24" s="4"/>
      <c r="D24" s="4"/>
      <c r="E24" s="4"/>
      <c r="F24" s="4"/>
      <c r="G24" s="4"/>
      <c r="H24" s="4"/>
      <c r="I24" s="4"/>
    </row>
    <row r="25" ht="20" customHeight="1"/>
    <row r="26" ht="20" customHeight="1" spans="1:9">
      <c r="A26" s="7" t="s">
        <v>812</v>
      </c>
      <c r="B26" s="7"/>
      <c r="C26" s="7"/>
      <c r="D26" s="7" t="s">
        <v>831</v>
      </c>
      <c r="E26" s="7"/>
      <c r="F26" s="7"/>
      <c r="G26" s="7"/>
      <c r="H26" s="7"/>
      <c r="I26" s="7"/>
    </row>
    <row r="27" ht="20" customHeight="1" spans="1:9">
      <c r="A27" s="4" t="s">
        <v>813</v>
      </c>
      <c r="B27" s="4" t="s">
        <v>814</v>
      </c>
      <c r="C27" s="4" t="s">
        <v>815</v>
      </c>
      <c r="D27" s="4" t="s">
        <v>816</v>
      </c>
      <c r="E27" s="4" t="s">
        <v>817</v>
      </c>
      <c r="F27" s="4" t="s">
        <v>818</v>
      </c>
      <c r="G27" s="4"/>
      <c r="H27" s="4"/>
      <c r="I27" s="4"/>
    </row>
    <row r="28" ht="20" customHeight="1" spans="1:9">
      <c r="A28" s="4"/>
      <c r="B28" s="4"/>
      <c r="C28" s="4"/>
      <c r="D28" s="4"/>
      <c r="E28" s="4"/>
      <c r="F28" s="4" t="s">
        <v>819</v>
      </c>
      <c r="G28" s="4" t="s">
        <v>820</v>
      </c>
      <c r="H28" s="4" t="s">
        <v>821</v>
      </c>
      <c r="I28" s="4" t="s">
        <v>822</v>
      </c>
    </row>
    <row r="29" ht="20" customHeight="1" spans="1:9">
      <c r="A29" s="4" t="s">
        <v>823</v>
      </c>
      <c r="B29" s="4"/>
      <c r="C29" s="4"/>
      <c r="D29" s="4"/>
      <c r="E29" s="4"/>
      <c r="F29" s="4"/>
      <c r="G29" s="4"/>
      <c r="H29" s="4"/>
      <c r="I29" s="4"/>
    </row>
  </sheetData>
  <sheetProtection password="AD10" sheet="1" objects="1" scenarios="1"/>
  <mergeCells count="47">
    <mergeCell ref="A1:I1"/>
    <mergeCell ref="A2:I2"/>
    <mergeCell ref="A4:C4"/>
    <mergeCell ref="D4:I4"/>
    <mergeCell ref="F5:I5"/>
    <mergeCell ref="A7:I7"/>
    <mergeCell ref="A9:C9"/>
    <mergeCell ref="D9:I9"/>
    <mergeCell ref="F10:I10"/>
    <mergeCell ref="A12:I12"/>
    <mergeCell ref="A14:C14"/>
    <mergeCell ref="D14:I14"/>
    <mergeCell ref="F15:I15"/>
    <mergeCell ref="A19:E19"/>
    <mergeCell ref="A21:C21"/>
    <mergeCell ref="D21:I21"/>
    <mergeCell ref="F22:I22"/>
    <mergeCell ref="A24:I24"/>
    <mergeCell ref="A26:C26"/>
    <mergeCell ref="D26:I26"/>
    <mergeCell ref="F27:I27"/>
    <mergeCell ref="A29:I29"/>
    <mergeCell ref="A5:A6"/>
    <mergeCell ref="A10:A11"/>
    <mergeCell ref="A15:A16"/>
    <mergeCell ref="A22:A23"/>
    <mergeCell ref="A27:A28"/>
    <mergeCell ref="B5:B6"/>
    <mergeCell ref="B10:B11"/>
    <mergeCell ref="B15:B16"/>
    <mergeCell ref="B22:B23"/>
    <mergeCell ref="B27:B28"/>
    <mergeCell ref="C5:C6"/>
    <mergeCell ref="C10:C11"/>
    <mergeCell ref="C15:C16"/>
    <mergeCell ref="C22:C23"/>
    <mergeCell ref="C27:C28"/>
    <mergeCell ref="D5:D6"/>
    <mergeCell ref="D10:D11"/>
    <mergeCell ref="D15:D16"/>
    <mergeCell ref="D22:D23"/>
    <mergeCell ref="D27:D28"/>
    <mergeCell ref="E5:E6"/>
    <mergeCell ref="E10:E11"/>
    <mergeCell ref="E15:E16"/>
    <mergeCell ref="E22:E23"/>
    <mergeCell ref="E27:E28"/>
  </mergeCells>
  <pageMargins left="0.4" right="0.4" top="0.4" bottom="0.4" header="0.1" footer="0.1"/>
  <pageSetup paperSize="9" scale="62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workbookViewId="0">
      <selection activeCell="A1" sqref="A1"/>
    </sheetView>
  </sheetViews>
  <sheetFormatPr defaultColWidth="9" defaultRowHeight="10.5" outlineLevelCol="3"/>
  <cols>
    <col min="1" max="1" width="9.55238095238095" customWidth="1"/>
    <col min="2" max="2" width="38.2" customWidth="1"/>
    <col min="3" max="3" width="19.1047619047619" customWidth="1"/>
    <col min="4" max="4" width="38.2" customWidth="1"/>
  </cols>
  <sheetData>
    <row r="1" ht="20" customHeight="1"/>
    <row r="2" ht="30" customHeight="1" spans="1:4">
      <c r="A2" s="1" t="s">
        <v>832</v>
      </c>
      <c r="B2" s="1"/>
      <c r="C2" s="1"/>
      <c r="D2" s="1"/>
    </row>
    <row r="3" ht="20" customHeight="1"/>
    <row r="4" ht="30" customHeight="1" spans="1:4">
      <c r="A4" s="2" t="s">
        <v>833</v>
      </c>
      <c r="B4" s="2"/>
      <c r="C4" s="2"/>
      <c r="D4" s="2"/>
    </row>
    <row r="5" ht="30" customHeight="1" spans="1:4">
      <c r="A5" s="3" t="s">
        <v>834</v>
      </c>
      <c r="B5" s="3" t="s">
        <v>835</v>
      </c>
      <c r="C5" s="3" t="s">
        <v>836</v>
      </c>
      <c r="D5" s="3" t="s">
        <v>837</v>
      </c>
    </row>
    <row r="6" ht="40" customHeight="1" spans="1:4">
      <c r="A6" s="4" t="s">
        <v>384</v>
      </c>
      <c r="B6" s="5" t="s">
        <v>838</v>
      </c>
      <c r="C6" s="4" t="s">
        <v>839</v>
      </c>
      <c r="D6" s="4" t="s">
        <v>840</v>
      </c>
    </row>
    <row r="7" ht="21" spans="1:4">
      <c r="A7" s="4" t="s">
        <v>483</v>
      </c>
      <c r="B7" s="5" t="s">
        <v>841</v>
      </c>
      <c r="C7" s="4" t="s">
        <v>842</v>
      </c>
      <c r="D7" s="4"/>
    </row>
    <row r="8" ht="40" customHeight="1" spans="1:4">
      <c r="A8" s="4" t="s">
        <v>484</v>
      </c>
      <c r="B8" s="5" t="s">
        <v>843</v>
      </c>
      <c r="C8" s="4" t="s">
        <v>844</v>
      </c>
      <c r="D8" s="4" t="s">
        <v>845</v>
      </c>
    </row>
    <row r="9" ht="21" spans="1:4">
      <c r="A9" s="4" t="s">
        <v>485</v>
      </c>
      <c r="B9" s="5" t="s">
        <v>841</v>
      </c>
      <c r="C9" s="4" t="s">
        <v>846</v>
      </c>
      <c r="D9" s="4"/>
    </row>
    <row r="10" ht="21" spans="1:4">
      <c r="A10" s="4" t="s">
        <v>486</v>
      </c>
      <c r="B10" s="5" t="s">
        <v>841</v>
      </c>
      <c r="C10" s="4" t="s">
        <v>847</v>
      </c>
      <c r="D10" s="4"/>
    </row>
    <row r="11" ht="21" spans="1:4">
      <c r="A11" s="4" t="s">
        <v>487</v>
      </c>
      <c r="B11" s="5" t="s">
        <v>841</v>
      </c>
      <c r="C11" s="4" t="s">
        <v>846</v>
      </c>
      <c r="D11" s="4"/>
    </row>
    <row r="12" ht="21" spans="1:4">
      <c r="A12" s="4" t="s">
        <v>488</v>
      </c>
      <c r="B12" s="5" t="s">
        <v>838</v>
      </c>
      <c r="C12" s="4" t="s">
        <v>848</v>
      </c>
      <c r="D12" s="4"/>
    </row>
    <row r="13" ht="21" spans="1:4">
      <c r="A13" s="4" t="s">
        <v>489</v>
      </c>
      <c r="B13" s="5" t="s">
        <v>838</v>
      </c>
      <c r="C13" s="4" t="s">
        <v>849</v>
      </c>
      <c r="D13" s="4"/>
    </row>
    <row r="14" ht="21" spans="1:4">
      <c r="A14" s="4" t="s">
        <v>508</v>
      </c>
      <c r="B14" s="5" t="s">
        <v>838</v>
      </c>
      <c r="C14" s="4" t="s">
        <v>849</v>
      </c>
      <c r="D14" s="4"/>
    </row>
    <row r="15" ht="21" spans="1:4">
      <c r="A15" s="4" t="s">
        <v>492</v>
      </c>
      <c r="B15" s="5" t="s">
        <v>838</v>
      </c>
      <c r="C15" s="4" t="s">
        <v>850</v>
      </c>
      <c r="D15" s="4"/>
    </row>
    <row r="16" ht="40" customHeight="1" spans="1:4">
      <c r="A16" s="4" t="s">
        <v>494</v>
      </c>
      <c r="B16" s="5" t="s">
        <v>843</v>
      </c>
      <c r="C16" s="4" t="s">
        <v>851</v>
      </c>
      <c r="D16" s="4" t="s">
        <v>852</v>
      </c>
    </row>
    <row r="17" ht="40" customHeight="1" spans="1:4">
      <c r="A17" s="4" t="s">
        <v>515</v>
      </c>
      <c r="B17" s="5" t="s">
        <v>841</v>
      </c>
      <c r="C17" s="4" t="s">
        <v>853</v>
      </c>
      <c r="D17" s="4" t="s">
        <v>854</v>
      </c>
    </row>
    <row r="18" ht="40" customHeight="1" spans="1:4">
      <c r="A18" s="4" t="s">
        <v>681</v>
      </c>
      <c r="B18" s="5" t="s">
        <v>841</v>
      </c>
      <c r="C18" s="4" t="s">
        <v>855</v>
      </c>
      <c r="D18" s="4" t="s">
        <v>854</v>
      </c>
    </row>
    <row r="19" ht="40" customHeight="1" spans="1:4">
      <c r="A19" s="4" t="s">
        <v>683</v>
      </c>
      <c r="B19" s="5" t="s">
        <v>841</v>
      </c>
      <c r="C19" s="4" t="s">
        <v>856</v>
      </c>
      <c r="D19" s="4" t="s">
        <v>854</v>
      </c>
    </row>
    <row r="20" ht="40" customHeight="1" spans="1:4">
      <c r="A20" s="4" t="s">
        <v>517</v>
      </c>
      <c r="B20" s="5" t="s">
        <v>841</v>
      </c>
      <c r="C20" s="4" t="s">
        <v>857</v>
      </c>
      <c r="D20" s="4" t="s">
        <v>854</v>
      </c>
    </row>
    <row r="21" ht="21" spans="1:4">
      <c r="A21" s="4" t="s">
        <v>858</v>
      </c>
      <c r="B21" s="5" t="s">
        <v>841</v>
      </c>
      <c r="C21" s="4" t="s">
        <v>859</v>
      </c>
      <c r="D21" s="4"/>
    </row>
    <row r="22" ht="21" spans="1:4">
      <c r="A22" s="4" t="s">
        <v>639</v>
      </c>
      <c r="B22" s="5" t="s">
        <v>838</v>
      </c>
      <c r="C22" s="4" t="s">
        <v>860</v>
      </c>
      <c r="D22" s="4"/>
    </row>
    <row r="23" ht="21" spans="1:4">
      <c r="A23" s="4" t="s">
        <v>496</v>
      </c>
      <c r="B23" s="5" t="s">
        <v>838</v>
      </c>
      <c r="C23" s="4" t="s">
        <v>861</v>
      </c>
      <c r="D23" s="4"/>
    </row>
    <row r="24" ht="21" spans="1:4">
      <c r="A24" s="4" t="s">
        <v>498</v>
      </c>
      <c r="B24" s="5" t="s">
        <v>838</v>
      </c>
      <c r="C24" s="4" t="s">
        <v>861</v>
      </c>
      <c r="D24" s="4"/>
    </row>
    <row r="25" ht="21" spans="1:4">
      <c r="A25" s="4" t="s">
        <v>862</v>
      </c>
      <c r="B25" s="5" t="s">
        <v>843</v>
      </c>
      <c r="C25" s="4" t="s">
        <v>863</v>
      </c>
      <c r="D25" s="4"/>
    </row>
    <row r="26" ht="21" spans="1:4">
      <c r="A26" s="4" t="s">
        <v>519</v>
      </c>
      <c r="B26" s="5" t="s">
        <v>843</v>
      </c>
      <c r="C26" s="4" t="s">
        <v>864</v>
      </c>
      <c r="D26" s="4"/>
    </row>
    <row r="27" ht="21" spans="1:4">
      <c r="A27" s="4" t="s">
        <v>500</v>
      </c>
      <c r="B27" s="5" t="s">
        <v>865</v>
      </c>
      <c r="C27" s="4" t="s">
        <v>866</v>
      </c>
      <c r="D27" s="4"/>
    </row>
    <row r="28" ht="21" spans="1:4">
      <c r="A28" s="4" t="s">
        <v>502</v>
      </c>
      <c r="B28" s="5" t="s">
        <v>841</v>
      </c>
      <c r="C28" s="4" t="s">
        <v>867</v>
      </c>
      <c r="D28" s="4"/>
    </row>
  </sheetData>
  <sheetProtection password="AD10" sheet="1" objects="1" scenarios="1"/>
  <mergeCells count="2">
    <mergeCell ref="A2:D2"/>
    <mergeCell ref="A4:D4"/>
  </mergeCells>
  <pageMargins left="0.4" right="0.4" top="0.4" bottom="0.4" header="0.1" footer="0.1"/>
  <pageSetup paperSize="9" fitToHeight="0" orientation="landscape"/>
  <headerFooter>
    <oddHeader>&amp;R&amp;"Verdana,полужирный" &amp;12 &amp;K00-00925616.O45.406856</oddHeader>
    <oddFooter>&amp;L&amp;"Verdana,Полужирный"&amp;K00-014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3" master="" otherUserPermission="visible"/>
  <rangeList sheetStid="1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ПФХД</vt:lpstr>
      <vt:lpstr>Раздел 1</vt:lpstr>
      <vt:lpstr>Детализация по КФО</vt:lpstr>
      <vt:lpstr>Раздел 2</vt:lpstr>
      <vt:lpstr>Обоснования (111)</vt:lpstr>
      <vt:lpstr>Обоснования (100,300,850)</vt:lpstr>
      <vt:lpstr>Обоснования (119)</vt:lpstr>
      <vt:lpstr>Обоснования (242,244,247)</vt:lpstr>
      <vt:lpstr>Обоснования доходов</vt:lpstr>
      <vt:lpstr>Справочно</vt:lpstr>
      <vt:lpstr>Анализ ФОТ</vt:lpstr>
      <vt:lpstr>Протокол изменений</vt:lpstr>
      <vt:lpstr>Лист согласования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gurbanova</cp:lastModifiedBy>
  <dcterms:created xsi:type="dcterms:W3CDTF">2025-04-24T13:08:08Z</dcterms:created>
  <dcterms:modified xsi:type="dcterms:W3CDTF">2025-04-24T13:18:16Z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9D7200472740479A8A9D1B2B113808C1_13</vt:lpwstr>
  </property>
  <property fmtid="{D5CDD505-2E9C-101B-9397-08002B2CF9AE}" pid="3" name="KSOProductBuildVer">
    <vt:lpwstr>1049-12.2.0.20795</vt:lpwstr>
  </property>
</Properties>
</file>