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ФЭД\ПФХД\2024\2 от 01.02.2023 остатки\"/>
    </mc:Choice>
  </mc:AlternateContent>
  <xr:revisionPtr revIDLastSave="0" documentId="8_{8BBD8277-01E5-4C8E-98C0-AC8DE48C6B84}" xr6:coauthVersionLast="36" xr6:coauthVersionMax="36" xr10:uidLastSave="{00000000-0000-0000-0000-000000000000}"/>
  <bookViews>
    <workbookView xWindow="0" yWindow="0" windowWidth="16380" windowHeight="8190" xr2:uid="{00000000-000D-0000-FFFF-FFFF00000000}"/>
  </bookViews>
  <sheets>
    <sheet name="ПФХД" sheetId="1" r:id="rId1"/>
    <sheet name="Раздел 1" sheetId="2" r:id="rId2"/>
    <sheet name="Детализация по КФО" sheetId="3" r:id="rId3"/>
    <sheet name="Раздел 2" sheetId="4" r:id="rId4"/>
    <sheet name="Обоснования (111)" sheetId="5" r:id="rId5"/>
    <sheet name="Обоснования (100,300,850)" sheetId="6" r:id="rId6"/>
    <sheet name="Обоснования (119)" sheetId="7" r:id="rId7"/>
    <sheet name="Обоснования (242,244,247)" sheetId="8" r:id="rId8"/>
    <sheet name="Обоснования доходов" sheetId="9" r:id="rId9"/>
    <sheet name="Справочно" sheetId="10" r:id="rId10"/>
    <sheet name="Анализ ФОТ" sheetId="11" r:id="rId11"/>
    <sheet name="Лист согласования" sheetId="12" r:id="rId12"/>
    <sheet name="Протокол изменений" sheetId="13" r:id="rId13"/>
  </sheets>
  <calcPr calcId="191029"/>
</workbook>
</file>

<file path=xl/calcChain.xml><?xml version="1.0" encoding="utf-8"?>
<calcChain xmlns="http://schemas.openxmlformats.org/spreadsheetml/2006/main">
  <c r="H79" i="13" l="1"/>
  <c r="G79" i="13"/>
  <c r="F79" i="13"/>
  <c r="H63" i="13"/>
  <c r="G63" i="13"/>
  <c r="F63" i="13"/>
  <c r="H49" i="13"/>
  <c r="G49" i="13"/>
  <c r="F49" i="13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F60" i="9"/>
  <c r="E60" i="9"/>
  <c r="D60" i="9"/>
  <c r="L31" i="9"/>
  <c r="I31" i="9"/>
  <c r="F31" i="9"/>
  <c r="L21" i="9"/>
  <c r="I21" i="9"/>
  <c r="F21" i="9"/>
  <c r="G267" i="8"/>
  <c r="G254" i="8"/>
  <c r="G241" i="8"/>
  <c r="G222" i="8"/>
  <c r="G211" i="8"/>
  <c r="G197" i="8"/>
  <c r="G187" i="8"/>
  <c r="G164" i="8"/>
  <c r="G141" i="8"/>
  <c r="G130" i="8"/>
  <c r="G119" i="8"/>
  <c r="G109" i="8"/>
  <c r="G85" i="8"/>
  <c r="G75" i="8"/>
  <c r="G62" i="8"/>
  <c r="G46" i="8"/>
  <c r="G31" i="8"/>
  <c r="G20" i="8"/>
  <c r="G10" i="8"/>
  <c r="G66" i="7"/>
  <c r="G63" i="7"/>
  <c r="G60" i="7"/>
  <c r="G53" i="7"/>
  <c r="G44" i="7"/>
  <c r="G41" i="7"/>
  <c r="G38" i="7"/>
  <c r="G31" i="7"/>
  <c r="G22" i="7"/>
  <c r="G19" i="7"/>
  <c r="G16" i="7"/>
  <c r="G9" i="7"/>
  <c r="H67" i="5"/>
  <c r="D67" i="5"/>
  <c r="H52" i="5"/>
  <c r="D52" i="5"/>
  <c r="H26" i="5"/>
  <c r="D26" i="5"/>
  <c r="I31" i="4"/>
  <c r="H31" i="4"/>
  <c r="G31" i="4"/>
  <c r="I27" i="4"/>
  <c r="H27" i="4"/>
  <c r="G27" i="4"/>
  <c r="I24" i="4"/>
  <c r="H24" i="4"/>
  <c r="G24" i="4"/>
  <c r="I21" i="4"/>
  <c r="H21" i="4"/>
  <c r="G21" i="4"/>
  <c r="I17" i="4"/>
  <c r="H17" i="4"/>
  <c r="G17" i="4"/>
  <c r="I14" i="4"/>
  <c r="H14" i="4"/>
  <c r="G14" i="4"/>
  <c r="I13" i="4"/>
  <c r="H13" i="4"/>
  <c r="G13" i="4"/>
  <c r="I7" i="4"/>
  <c r="H7" i="4"/>
  <c r="G7" i="4"/>
</calcChain>
</file>

<file path=xl/sharedStrings.xml><?xml version="1.0" encoding="utf-8"?>
<sst xmlns="http://schemas.openxmlformats.org/spreadsheetml/2006/main" count="4853" uniqueCount="914">
  <si>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</si>
  <si>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</si>
  <si>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</si>
  <si>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</si>
  <si>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</si>
  <si>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Лазарев Андрей Александрович</t>
  </si>
  <si>
    <t>Домашина Ольга Владимировна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</si>
  <si>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</si>
  <si>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</si>
  <si>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</si>
  <si>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</si>
  <si>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</si>
  <si>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ГАОУ МО «ЛНИП» на 2024 год и плановый период 2025-2026 годов</t>
  </si>
  <si>
    <t>"05" февраля 2024 г.</t>
  </si>
  <si>
    <t>Форма по КФД</t>
  </si>
  <si>
    <t>Наименование государственного учреждения:</t>
  </si>
  <si>
    <t>Государственное автономное общеобразовательное учреждение Московской области «Королёвский лицей научно-инженерного профиля»</t>
  </si>
  <si>
    <t>Дата</t>
  </si>
  <si>
    <t>05.02.2024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</si>
  <si>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</si>
  <si>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</si>
  <si>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</si>
  <si>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42257606</t>
  </si>
  <si>
    <t>Адрес фактического местонахождения государственного учреждения:</t>
  </si>
  <si>
    <t>141070, Россия, Московская область, г. Королёв, ул. Циолковского, дом 9</t>
  </si>
  <si>
    <t>ИНН/КПП</t>
  </si>
  <si>
    <t>5018044880/501801001</t>
  </si>
  <si>
    <t>Единица измерения: руб.</t>
  </si>
  <si>
    <t>по ОКЕИ</t>
  </si>
  <si>
    <t>383</t>
  </si>
  <si>
    <t>Подписано. Заверено ЭП.</t>
  </si>
  <si>
    <t>ФИО: Лазарев Андрей Александрович</t>
  </si>
  <si>
    <t>ФИО: Домашина Ольга Владимировна</t>
  </si>
  <si>
    <t>Должность: Заместитель министра образования Московской области</t>
  </si>
  <si>
    <t>Должность: Директор</t>
  </si>
  <si>
    <t>Действует c 17.05.2023 09:34:00 по: 09.08.2024 09:34:00</t>
  </si>
  <si>
    <t>Действует c 29.11.2022 15:17:00 по: 22.02.2024 15:17:00</t>
  </si>
  <si>
    <t>Серийный номер: DDDFABCBE09750D93362F1256FA1A9D87CB5B379</t>
  </si>
  <si>
    <t>Серийный номер: 9F855521B7362898C4C7E6CBF4AC6B5D3B6FA5D7</t>
  </si>
  <si>
    <t>Издатель: Казначейство России</t>
  </si>
  <si>
    <t>Время подписания: 06.02.2024 18:33:12</t>
  </si>
  <si>
    <t>Время подписания: 06.02.2024 17:59:44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</si>
  <si>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</si>
  <si>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</si>
  <si>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</si>
  <si>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</si>
  <si>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 (КОСГУ)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</si>
  <si>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</si>
  <si>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</si>
  <si>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</si>
  <si>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</si>
  <si>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</si>
  <si>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</si>
  <si>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</si>
  <si>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</si>
  <si>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</si>
  <si>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</si>
  <si>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</si>
  <si>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</si>
  <si>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</si>
  <si>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</si>
  <si>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</si>
  <si>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</si>
  <si>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</si>
  <si>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</si>
  <si>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121</t>
  </si>
  <si>
    <t>иные доходы от собственности</t>
  </si>
  <si>
    <t>1120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</si>
  <si>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</si>
  <si>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</si>
  <si>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</si>
  <si>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</si>
  <si>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</si>
  <si>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</si>
  <si>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</si>
  <si>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возмещений Фондом пенсионного и социального страхования Российской Федерации расходов</t>
  </si>
  <si>
    <t>1220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</si>
  <si>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</si>
  <si>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</si>
  <si>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</si>
  <si>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</si>
  <si>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</si>
  <si>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</si>
  <si>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</si>
  <si>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</si>
  <si>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</si>
  <si>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</si>
  <si>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</si>
  <si>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</si>
  <si>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</si>
  <si>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</si>
  <si>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</si>
  <si>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</si>
  <si>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</si>
  <si>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</si>
  <si>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</si>
  <si>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</si>
  <si>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</si>
  <si>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</si>
  <si>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</si>
  <si>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</si>
  <si>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</si>
  <si>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</si>
  <si>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</si>
  <si>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</si>
  <si>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</si>
  <si>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</si>
  <si>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</si>
  <si>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</si>
  <si>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</si>
  <si>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</si>
  <si>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фонд оплаты труда учреждений</t>
  </si>
  <si>
    <t>2110</t>
  </si>
  <si>
    <t>111</t>
  </si>
  <si>
    <t>в том числе:
оплата труда</t>
  </si>
  <si>
    <t>2111</t>
  </si>
  <si>
    <t>211</t>
  </si>
  <si>
    <t>в том числе:
оплата труда Педагогических работников</t>
  </si>
  <si>
    <t>2111.1</t>
  </si>
  <si>
    <t>в том числе Педагогические работники ("Указные")</t>
  </si>
  <si>
    <t>2111.1.1</t>
  </si>
  <si>
    <t>оплата труда Прочих педагогических работников</t>
  </si>
  <si>
    <t>2111.1.2</t>
  </si>
  <si>
    <t>оплата труда Прочего персонала</t>
  </si>
  <si>
    <t>2111.2</t>
  </si>
  <si>
    <t>в том числе: Руководящие работники</t>
  </si>
  <si>
    <t>2111.2.1</t>
  </si>
  <si>
    <t>Административно-управленческий персонал</t>
  </si>
  <si>
    <t>2111.2.2</t>
  </si>
  <si>
    <t>в том числе: АУП "Указные"</t>
  </si>
  <si>
    <t>2111.2.2.1</t>
  </si>
  <si>
    <t>АУП прочие</t>
  </si>
  <si>
    <t>2111.2.2.2</t>
  </si>
  <si>
    <t>Учебно-вспомогательный персонал</t>
  </si>
  <si>
    <t>2111.2.3</t>
  </si>
  <si>
    <t>Младший обслуживающий персонал</t>
  </si>
  <si>
    <t>2111.2.4</t>
  </si>
  <si>
    <t>Работники культуры</t>
  </si>
  <si>
    <t>2111.2.5</t>
  </si>
  <si>
    <t>Социальные пособия и компенсация персоналу в денежной форме</t>
  </si>
  <si>
    <t>2112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</si>
  <si>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</si>
  <si>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</si>
  <si>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</si>
  <si>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</si>
  <si>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</si>
  <si>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</si>
  <si>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</si>
  <si>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транспортные услуги, всего</t>
  </si>
  <si>
    <t>2122</t>
  </si>
  <si>
    <t>222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</si>
  <si>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</si>
  <si>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</si>
  <si>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</si>
  <si>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социальное обеспечение населения, в том числе доставка социальных выплат, всего</t>
  </si>
  <si>
    <t>2124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</si>
  <si>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</si>
  <si>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</si>
  <si>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</si>
  <si>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</si>
  <si>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</si>
  <si>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</si>
  <si>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2131</t>
  </si>
  <si>
    <t>2132</t>
  </si>
  <si>
    <t>2133</t>
  </si>
  <si>
    <t>2134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</si>
  <si>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</si>
  <si>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</si>
  <si>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</si>
  <si>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</si>
  <si>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</si>
  <si>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</si>
  <si>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</si>
  <si>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</si>
  <si>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</si>
  <si>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</si>
  <si>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</si>
  <si>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</si>
  <si>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</si>
  <si>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</si>
  <si>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</si>
  <si>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</si>
  <si>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</si>
  <si>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</si>
  <si>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</si>
  <si>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</si>
  <si>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</si>
  <si>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выплата стипендий</t>
  </si>
  <si>
    <t>2221</t>
  </si>
  <si>
    <t>262</t>
  </si>
  <si>
    <t>осуществление иных расходов на социальную поддержку
обучающихся за счет средств стипендиального фонда</t>
  </si>
  <si>
    <t>2222</t>
  </si>
  <si>
    <t>296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</si>
  <si>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</si>
  <si>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</si>
  <si>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</si>
  <si>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</si>
  <si>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</si>
  <si>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</si>
  <si>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</si>
  <si>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</si>
  <si>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</si>
  <si>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</si>
  <si>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</si>
  <si>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</si>
  <si>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</si>
  <si>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</si>
  <si>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</si>
  <si>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</si>
  <si>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 и иных платежей</t>
  </si>
  <si>
    <t>2330</t>
  </si>
  <si>
    <t>853</t>
  </si>
  <si>
    <t>уплата штрафов (в том числе административных), пеней</t>
  </si>
  <si>
    <t>2331</t>
  </si>
  <si>
    <t>291 - 295</t>
  </si>
  <si>
    <t>иные выплаты текущего характера физическим лицам</t>
  </si>
  <si>
    <t>2332</t>
  </si>
  <si>
    <t>иные выплаты текущего характера организациям</t>
  </si>
  <si>
    <t>2333</t>
  </si>
  <si>
    <t>297</t>
  </si>
  <si>
    <t>безвозмездные перечисления организациям и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</si>
  <si>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</si>
  <si>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</si>
  <si>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</si>
  <si>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</si>
  <si>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</si>
  <si>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</si>
  <si>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</si>
  <si>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</si>
  <si>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</si>
  <si>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</si>
  <si>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</si>
  <si>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</si>
  <si>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</si>
  <si>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</si>
  <si>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</si>
  <si>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</si>
  <si>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</si>
  <si>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</si>
  <si>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</si>
  <si>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</si>
  <si>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</si>
  <si>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</si>
  <si>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</si>
  <si>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</si>
  <si>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</si>
  <si>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</si>
  <si>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</si>
  <si>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</si>
  <si>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</si>
  <si>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</si>
  <si>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</si>
  <si>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</si>
  <si>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</si>
  <si>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</si>
  <si>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</si>
  <si>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</si>
  <si>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и технологических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</si>
  <si>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</si>
  <si>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</si>
  <si>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</si>
  <si>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</si>
  <si>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</si>
  <si>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2631.1</t>
  </si>
  <si>
    <t>225</t>
  </si>
  <si>
    <t>2631.2</t>
  </si>
  <si>
    <t>закупка товаров, работ, услуг для целей капитальных вложений</t>
  </si>
  <si>
    <t>2632</t>
  </si>
  <si>
    <t>347</t>
  </si>
  <si>
    <t>закупка товаров, работ, услуг для целей капитального ремонта</t>
  </si>
  <si>
    <t>2633</t>
  </si>
  <si>
    <t>344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</si>
  <si>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</si>
  <si>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</si>
  <si>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</si>
  <si>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</si>
  <si>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</si>
  <si>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связи, всего</t>
  </si>
  <si>
    <t>2641.01</t>
  </si>
  <si>
    <t>221</t>
  </si>
  <si>
    <t>2641.02</t>
  </si>
  <si>
    <t>коммунальные услуги (за исключением закупки энергетических ресурсов)</t>
  </si>
  <si>
    <t>2641.03</t>
  </si>
  <si>
    <t>223</t>
  </si>
  <si>
    <t>арендная плата за пользование имуществом, всего</t>
  </si>
  <si>
    <t>2641.04</t>
  </si>
  <si>
    <t>224</t>
  </si>
  <si>
    <t>работы, услуги по содержанию имущества</t>
  </si>
  <si>
    <t>2641.05</t>
  </si>
  <si>
    <t>прочие работы, услуги</t>
  </si>
  <si>
    <t>2641.06</t>
  </si>
  <si>
    <t>страхование, всего</t>
  </si>
  <si>
    <t>2641.07</t>
  </si>
  <si>
    <t>227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</si>
  <si>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</si>
  <si>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</si>
  <si>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</si>
  <si>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</si>
  <si>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</si>
  <si>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увеличение стоимости нематериальных активов, всего</t>
  </si>
  <si>
    <t>2642.02</t>
  </si>
  <si>
    <t>увеличение стоимости непроизводственных активов, всего</t>
  </si>
  <si>
    <t>2642.03</t>
  </si>
  <si>
    <t>330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</si>
  <si>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</si>
  <si>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</si>
  <si>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</si>
  <si>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увеличение стоимости продуктов питания, всего</t>
  </si>
  <si>
    <t>2642.05</t>
  </si>
  <si>
    <t>342</t>
  </si>
  <si>
    <t>увеличение стоимости горюче-смазочных материалов, всего</t>
  </si>
  <si>
    <t>2642.06</t>
  </si>
  <si>
    <t>343</t>
  </si>
  <si>
    <t>увеличение стоимости строительных материалов, всего</t>
  </si>
  <si>
    <t>2642.07</t>
  </si>
  <si>
    <t>увеличение стоимости мягкого инвентаря</t>
  </si>
  <si>
    <t>2642.08</t>
  </si>
  <si>
    <t>345</t>
  </si>
  <si>
    <t>увеличение стоимости прочих материальных запасов</t>
  </si>
  <si>
    <t>2642.09</t>
  </si>
  <si>
    <t>346</t>
  </si>
  <si>
    <t>увеличение стоимости материальных запасов для целей капитальных вложений, всего</t>
  </si>
  <si>
    <t>2642.10</t>
  </si>
  <si>
    <t>увеличение стоимости прочих материальных запасов
однократного применения</t>
  </si>
  <si>
    <t>2642.11</t>
  </si>
  <si>
    <t>349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</si>
  <si>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</si>
  <si>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2642.12</t>
  </si>
  <si>
    <t>353</t>
  </si>
  <si>
    <t>закупка товаров, работ, услуг в целях создания, развития, эксплуатации и вывода 
из эксплуатации государственных информационных систем</t>
  </si>
  <si>
    <t>2650</t>
  </si>
  <si>
    <t>246</t>
  </si>
  <si>
    <t>закупка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</si>
  <si>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</si>
  <si>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</si>
  <si>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</si>
  <si>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2700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</si>
  <si>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</si>
  <si>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</si>
  <si>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2710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</si>
  <si>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</si>
  <si>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</si>
  <si>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</si>
  <si>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</si>
  <si>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</si>
  <si>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</si>
  <si>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</si>
  <si>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</si>
  <si>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</si>
  <si>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</si>
  <si>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</si>
  <si>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</si>
  <si>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</si>
  <si>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</si>
  <si>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</si>
  <si>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</si>
  <si>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</si>
  <si>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</si>
  <si>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</si>
  <si>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</si>
  <si>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</si>
  <si>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Аналитический код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</si>
  <si>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</si>
  <si>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</si>
  <si>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</si>
  <si>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за переделами планового периода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</si>
  <si>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</si>
  <si>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</si>
  <si>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</si>
  <si>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</si>
  <si>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</si>
  <si>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</si>
  <si>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</si>
  <si>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</si>
  <si>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</si>
  <si>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</si>
  <si>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</si>
  <si>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</si>
  <si>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</si>
  <si>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</si>
  <si>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</si>
  <si>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</si>
  <si>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</si>
  <si>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</si>
  <si>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</si>
  <si>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</si>
  <si>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</si>
  <si>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</si>
  <si>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</si>
  <si>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</si>
  <si>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</si>
  <si>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</si>
  <si>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</si>
  <si>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</si>
  <si>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</si>
  <si>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</si>
  <si>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</si>
  <si>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</si>
  <si>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</si>
  <si>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</si>
  <si>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</si>
  <si>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</si>
  <si>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</si>
  <si>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</si>
  <si>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</si>
  <si>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</si>
  <si>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</si>
  <si>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</si>
  <si>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</si>
  <si>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</si>
  <si>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</si>
  <si>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</si>
  <si>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</si>
  <si>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</si>
  <si>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</si>
  <si>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</si>
  <si>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</si>
  <si>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</si>
  <si>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</si>
  <si>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</si>
  <si>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</si>
  <si>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</si>
  <si>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</si>
  <si>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</si>
  <si>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</si>
  <si>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</si>
  <si>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</si>
  <si>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</si>
  <si>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</si>
  <si>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</si>
  <si>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</si>
  <si>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</si>
  <si>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</si>
  <si>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</si>
  <si>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</si>
  <si>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</si>
  <si>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</si>
  <si>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</si>
  <si>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</si>
  <si>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</si>
  <si>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</si>
  <si>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</si>
  <si>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</si>
  <si>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</si>
  <si>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</si>
  <si>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</si>
  <si>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</si>
  <si>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</si>
  <si>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</si>
  <si>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</si>
  <si>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</si>
  <si>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</si>
  <si>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</si>
  <si>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</si>
  <si>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</si>
  <si>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</si>
  <si>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</si>
  <si>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</si>
  <si>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</si>
  <si>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</si>
  <si>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</si>
  <si>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</si>
  <si>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</si>
  <si>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</si>
  <si>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</si>
  <si>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</si>
  <si>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</si>
  <si>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</si>
  <si>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</si>
  <si>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</si>
  <si>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</si>
  <si>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</si>
  <si>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</si>
  <si>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</si>
  <si>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</si>
  <si>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</si>
  <si>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[Не заполнено], [Руководящий персонал], [Директор],</t>
  </si>
  <si>
    <t>[Не заполнено], [Руководящий персонал], [Заместитель директора по УВР],</t>
  </si>
  <si>
    <t>[Не заполнено], [Руководящий персонал], [Заместитель директора по АХЧ],</t>
  </si>
  <si>
    <t>[Не заполнено], [Руководящий персонал], [Заместитель директора по ФЭД],</t>
  </si>
  <si>
    <t>[Не заполнено], [Руководящий персонал], [Начальник отдела кадров],</t>
  </si>
  <si>
    <t>9</t>
  </si>
  <si>
    <t>[Не заполнено], [Педагогические работники ("указные")], [Учитель],</t>
  </si>
  <si>
    <t>10</t>
  </si>
  <si>
    <t>[Не заполнено], [Педагогичские работники ("указные")], [Педагог-психолог],</t>
  </si>
  <si>
    <t>11</t>
  </si>
  <si>
    <t>[Не заполнено], [Педагогичские работники ("указные")], [Педагог дополнительного образования],</t>
  </si>
  <si>
    <t>12</t>
  </si>
  <si>
    <t>[Не заполнено], [Педагогичские работники ("указные")], [Педагог-организатор], [гз]</t>
  </si>
  <si>
    <t>18</t>
  </si>
  <si>
    <t>[Не заполнено], [Учебно-вспомогательный персонал], [Ведущий специалист по закупкам],</t>
  </si>
  <si>
    <t>19</t>
  </si>
  <si>
    <t>[Не заполнено], [Учебно-вспомогательный персонал], [Ведущий экономист],</t>
  </si>
  <si>
    <t>20</t>
  </si>
  <si>
    <t>[Не заполнено], [МОП], [Уборщик служебных помещений],</t>
  </si>
  <si>
    <t>21</t>
  </si>
  <si>
    <t>[Не заполнено], [МОП], [Рабочий по комплексному обслуживанию зданий],</t>
  </si>
  <si>
    <t>22</t>
  </si>
  <si>
    <t>[Не заполнено], [МОП], [Дворник],</t>
  </si>
  <si>
    <t>24</t>
  </si>
  <si>
    <t>[Не заполнено], [Прочий педагогический персонал], [Советник директора по воспитанию и взаимодействию с детскими общественными объединениями],</t>
  </si>
  <si>
    <t>Итого:</t>
  </si>
  <si>
    <t>приносящая доход деятельность (собственные доходы учреждения)</t>
  </si>
  <si>
    <t>23</t>
  </si>
  <si>
    <t>[Не заполнено], [Учебно-вспомогательный персонал], [Администратор],</t>
  </si>
  <si>
    <t>субсидии на иные цели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</si>
  <si>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</si>
  <si>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</si>
  <si>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</si>
  <si>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</si>
  <si>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</si>
  <si>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</si>
  <si>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[Проезд к месту командировки и обратно], [Оплата командировочных расходов]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</si>
  <si>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</si>
  <si>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</si>
  <si>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</si>
  <si>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</si>
  <si>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</si>
  <si>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2. Расчеты (обоснования) расходов на социальные и иные выплаты населению (264)</t>
  </si>
  <si>
    <t>Размер одной выплаты, руб</t>
  </si>
  <si>
    <t>Количество выплат в год</t>
  </si>
  <si>
    <t>Общая сумма выплат, руб (гр.3 х гр.4)</t>
  </si>
  <si>
    <t>[Расходы на социальные выплаты гражданам (в денежной форме) (320)], [Выплаты бывшим работника по сокращению штатного расписания]</t>
  </si>
  <si>
    <t>3. Расчеты (обоснования) расходов на оплату налогов, сборов и иных платежей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</si>
  <si>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</si>
  <si>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</si>
  <si>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</si>
  <si>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сборы], [Прочие налоги и сборы]</t>
  </si>
  <si>
    <t>[Налог на имущество], [Налог на имущество]</t>
  </si>
  <si>
    <t>[Земельный налог], [Земельный налог]</t>
  </si>
  <si>
    <t>3. Расчеты (обоснования) расходов на оплату налогов, сборов и иных платежей (292;293;295)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</si>
  <si>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</si>
  <si>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</t>
  </si>
  <si>
    <t>7.1. Расчет расходов на уплату взносов на обязательное социальное страхование (213)</t>
  </si>
  <si>
    <t>Размер базы для начисления страховых взносов</t>
  </si>
  <si>
    <t>Cумма взноса</t>
  </si>
  <si>
    <t>Страховые взносы на обязательное пенсионное страхование, на обязательное социальное страхование на случай временной нетрудоспособности и в связи с материнством, на обязательное медицинское страхование, всего</t>
  </si>
  <si>
    <t>0100</t>
  </si>
  <si>
    <t>в том числе: 
в пределах установленной единой предельной величины базы для исчисления страховых взносов по тарифу 30,0 %</t>
  </si>
  <si>
    <t>0110</t>
  </si>
  <si>
    <t>свыше установленной единой предельной величины базы для исчисления страховых взносов по тарифу 15,1 %</t>
  </si>
  <si>
    <t>0120</t>
  </si>
  <si>
    <t>с применением пониженных тарифов страховых взносов для отдельных категорий плательщиков, всего</t>
  </si>
  <si>
    <t>0130</t>
  </si>
  <si>
    <t>в том числе: 
по тарифу</t>
  </si>
  <si>
    <t>0131</t>
  </si>
  <si>
    <t>с применением дополнительных тарифов страховых взносов для отдельных категорий плательщиков, всего</t>
  </si>
  <si>
    <t>0140</t>
  </si>
  <si>
    <t>0141</t>
  </si>
  <si>
    <t>Страховые взносы на обязательное социальное страхование от несчастных случаев на производстве и профессиональных заболеваний по установленному тарифу, всего</t>
  </si>
  <si>
    <t>0200</t>
  </si>
  <si>
    <t>в том числе: 
обязательное социальное страхование от несчастных случаев на производстве и профессиональных заболеваний по тарифу 0,2%</t>
  </si>
  <si>
    <t>0210</t>
  </si>
  <si>
    <t>обязательное социальное страхование от несчастных случаев на производстве и профессиональных заболеваний по тарифу</t>
  </si>
  <si>
    <t>0220</t>
  </si>
  <si>
    <t>Уточнение расчета по страховым взносам на обязательное социальное страхование, всего</t>
  </si>
  <si>
    <t>0300</t>
  </si>
  <si>
    <t>в том числе: 
корректировка округления</t>
  </si>
  <si>
    <t>0310</t>
  </si>
  <si>
    <t>корректировка в связи с регрессом по страховым взносам</t>
  </si>
  <si>
    <t>0320</t>
  </si>
  <si>
    <t>ИТОГО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</si>
  <si>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</si>
  <si>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</si>
  <si>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</si>
  <si>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</si>
  <si>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</si>
  <si>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63</t>
  </si>
  <si>
    <t>[Расходы на закупки товаров, работ, услуг] [услуги стационарной телефонной связи] [221] [3 тел.номера, по 1 мес.]</t>
  </si>
  <si>
    <t>6. Расчеты (обоснования) расходов на закупки товаров, работ, услуг (222)</t>
  </si>
  <si>
    <t>91</t>
  </si>
  <si>
    <t>[Расходы на закупки товаров, работ, услуг] [Заказ автобусов на выездные мероприятия обучающихся, усл.ед] [222] [кол-во договоров]</t>
  </si>
  <si>
    <t>6. Расчеты (обоснования) расходов на закупки товаров, работ, услуг (223)</t>
  </si>
  <si>
    <t>[Расходы на закупки товаров, работ, услуг] [Оказание услуг по вывозу мусора] [223] [Плата за негативное воздействие на инженерные сети, мес.]</t>
  </si>
  <si>
    <t>[Расходы на закупки товаров, работ, услуг] [Оказание услуг водоснабжения и водоотведения] [223] [договор]</t>
  </si>
  <si>
    <t>2023</t>
  </si>
  <si>
    <t>6. Расчеты (обоснования) расходов на закупки товаров, работ, услуг (225)</t>
  </si>
  <si>
    <t>[Расходы на закупки товаров, работ, услуг] [Выполнение ремонтных работ текущего характера в здании и на крыше лицея] [225] [кв.м]</t>
  </si>
  <si>
    <t>79</t>
  </si>
  <si>
    <t>[Расходы на закупки товаров, работ, услуг] [Прочие работы по содержанию НИ] [225] [усл.ед(количество договоров)]</t>
  </si>
  <si>
    <t>85</t>
  </si>
  <si>
    <t>[Расходы на закупки товаров, работ, услуг] [Работы согласно предписаниям РПН,ГПН и других контролирующих органов] [225] [усл.ед.(кол-во договоров)]</t>
  </si>
  <si>
    <t>193</t>
  </si>
  <si>
    <t>[Расходы на закупки товаров, работ, услуг] [Ремонтные работы текущего характера за счет остатка средств 2023 года] [225] [договор]</t>
  </si>
  <si>
    <t>194</t>
  </si>
  <si>
    <t>[Расходы на закупки товаров, работ, услуг] [благоустройство территории (обрезка кустарников) за счет остатка средств 2023 года] [225] [догввор]</t>
  </si>
  <si>
    <t>228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</si>
  <si>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</si>
  <si>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 услуги] [226] [усл.ед (кол-во договоров)]</t>
  </si>
  <si>
    <t>35</t>
  </si>
  <si>
    <t>[Расходы на закупки товаров, работ, услуг] [Оказание дополнительных образовательных услуг учащимся ГАОУ МО ЛНИП] [226] [кол-во договоров]</t>
  </si>
  <si>
    <t>36</t>
  </si>
  <si>
    <t>[Расходы на закупки товаров, работ, услуг] [Передача неисключительных прав на использование (простых неисключительных лицензии) на программ для ЭВМ] [226] [кол-во договоров на ПО]</t>
  </si>
  <si>
    <t>51</t>
  </si>
  <si>
    <t>[Расходы на закупки товаров, работ, услуг] [Обучение специалистов системы образования (семинары,конференции,совещания,курсы пов квалификац., подготовки и переподготовки специалистов)] [226] [кол-во чел.]</t>
  </si>
  <si>
    <t>195</t>
  </si>
  <si>
    <t>[Расходы на закупки товаров, работ, услуг] [Передача неисключительных прав на использование программ для ЭВМ за счет остатка средств 2023 года] [226] [договор]</t>
  </si>
  <si>
    <t>196</t>
  </si>
  <si>
    <t>[Расходы на закупки товаров, работ, услуг] [Обучение специалистов системы образования за счет остатка средств 2023 года] [226] [договор]</t>
  </si>
  <si>
    <t>197</t>
  </si>
  <si>
    <t>[Расходы на закупки товаров, работ, услуг] [Окраска ограждения за счет остатка 2023 года] [226] [договор]</t>
  </si>
  <si>
    <t>6. Расчеты (обоснования) расходов на закупки товаров, работ, услуг (310)</t>
  </si>
  <si>
    <t>68</t>
  </si>
  <si>
    <t>[Расходы на закупки товаров, работ, услуг] [Приобретение компьютерной и офисной техники] [310] [ед.]</t>
  </si>
  <si>
    <t>80</t>
  </si>
  <si>
    <t>[Расходы на закупки товаров, работ, услуг] [Первичные средства пожаротушения, СИЗОД] [310]</t>
  </si>
  <si>
    <t>86</t>
  </si>
  <si>
    <t>[Расходы на закупки товаров, работ, услуг] [Приобретение мебели, прочих ОС] [310] [ед]</t>
  </si>
  <si>
    <t>186</t>
  </si>
  <si>
    <t>[Расходы на закупки товаров, работ, услуг] [закупка учебников] [310] [шт.]</t>
  </si>
  <si>
    <t>6. Расчеты (обоснования) расходов на закупки товаров, работ, услуг (344)</t>
  </si>
  <si>
    <t>93</t>
  </si>
  <si>
    <t>[Расходы на закупки товаров, работ, услуг] [Приобретение строительных материалов] [344] [Строительные материалы, ед.]</t>
  </si>
  <si>
    <t>6. Расчеты (обоснования) расходов на закупки товаров, работ, услуг ()</t>
  </si>
  <si>
    <t>6. Расчеты (обоснования) расходов на закупки товаров, работ, услуг (346)</t>
  </si>
  <si>
    <t>17</t>
  </si>
  <si>
    <t>[Расходы на закупки товаров, работ, услуг] [Поставка питьевой бутилированной воды] [346] [договоры]</t>
  </si>
  <si>
    <t>[Расходы на закупки товаров, работ, услуг] [Поставка расходных материалов (картриджи, запчасти) для компьютерной и офисной техники, шт.] [346] [Поставка расходных материалов (картриджи, запчасти) для компьютерной и офисной техники, шт.]</t>
  </si>
  <si>
    <t>44</t>
  </si>
  <si>
    <t>[Расходы на закупки товаров, работ, услуг] [Поставка канцелярских товаров] [346] [Поставка канцелярских товаров, шт.]</t>
  </si>
  <si>
    <t>45</t>
  </si>
  <si>
    <t>[Расходы на закупки товаров, работ, услуг] [Поставка хозяйственных товаров] [346] [шт.]</t>
  </si>
  <si>
    <t>[Расходы на закупки товаров, работ, услуг] [Поставка бумаги] [346] [Поставка бумаги, пачки]</t>
  </si>
  <si>
    <t>6. Расчеты (обоснования) расходов на закупки товаров, работ, услуг (349)</t>
  </si>
  <si>
    <t>43</t>
  </si>
  <si>
    <t>[Расходы на закупки товаров, работ, услуг] [изготовление и поставка защищенной полиграфической продукции (аттестаты, вкладыши)] [349]</t>
  </si>
  <si>
    <t>198</t>
  </si>
  <si>
    <t>[Расходы на закупки товаров, работ, услуг] [Кредиторская задолженность за декабрь 2023 по договору с ПАО "Ростелеком" за счет остатка 2023 года] [221] [месяц]</t>
  </si>
  <si>
    <t>209</t>
  </si>
  <si>
    <t>[Расходы на закупки товаров, работ, услуг] [Услуги связи] [221] [месяц]</t>
  </si>
  <si>
    <t>[Расходы на закупки товаров, работ, услуг] [Оказание услуг по обращению с твердыми коммунальными отходами] [223] [мес.]</t>
  </si>
  <si>
    <t>214</t>
  </si>
  <si>
    <t>[Расходы на закупки товаров, работ, услуг] [Оказание услуг холодного водоснабжения и водоотведения] [223] [договор]</t>
  </si>
  <si>
    <t>[Расходы на закупки товаров, работ, услуг] [Заправка и ремонт огнетушителей] [225] [шт.]</t>
  </si>
  <si>
    <t>[Расходы на закупки товаров, работ, услуг] [оказание услуг по замерам сопротивления электроизоляции] [225] [разово, усл.ед]</t>
  </si>
  <si>
    <t>27</t>
  </si>
  <si>
    <t>[Расходы на закупки товаров, работ, услуг] [На оказание услуг по ремонту и очистке систем вентиляции и вентиляционного оборудования] [225] [разово, усл.ед]</t>
  </si>
  <si>
    <t>28</t>
  </si>
  <si>
    <t>[Расходы на закупки товаров, работ, услуг] [Оказание услуг по оказание услуг по проверки внутреннего водопровода на водоотдачу и перекатка пожарных рукавов на новое ребро] [225] [разово, 1 усл.ед]</t>
  </si>
  <si>
    <t>54</t>
  </si>
  <si>
    <t>[Расходы на закупки товаров, работ, услуг] [опрессовка системы отопления] [225] [разово, усл.ед]</t>
  </si>
  <si>
    <t>201</t>
  </si>
  <si>
    <t>[Расходы на закупки товаров, работ, услуг] [Заключение договоров на содержание имущества ремонтные работы текущего характера за счет остатка 2023 года] [225] [договор]</t>
  </si>
  <si>
    <t>202</t>
  </si>
  <si>
    <t>[Расходы на закупки товаров, работ, услуг] [Заключение договоров на содержание имущества за счет остатка 2023 года] [225] [договор]</t>
  </si>
  <si>
    <t>215</t>
  </si>
  <si>
    <t>[Расходы на закупки товаров, работ, услуг] [оказание услуг по очистке от снега и наледи кровли площадью 132 кв.м] [225] [договор]</t>
  </si>
  <si>
    <t>216</t>
  </si>
  <si>
    <t>[Расходы на закупки товаров, работ, услуг] [оказание услуг по дератизации, дезинсекции и дезинфекции] [225] [договор]</t>
  </si>
  <si>
    <t>217</t>
  </si>
  <si>
    <t>[Расходы на закупки товаров, работ, услуг] [Оказание услуг по устранению технологических сбоев электросетей, электрооборудования, сантехнического оборудования, внутренних инженерных сетей (тепловых, водоснабжения, канализированные)] [225] [договор]</t>
  </si>
  <si>
    <t>218</t>
  </si>
  <si>
    <t>[Расходы на закупки товаров, работ, услуг] [оказание услуг по техническому обслуживанию системы тревожной сигнализации] [225] [месяц]</t>
  </si>
  <si>
    <t>219</t>
  </si>
  <si>
    <t>[Расходы на закупки товаров, работ, услуг] [Оказание услуг по техническому обслуживанию АУПС и системы оповещения людей при пожаре] [225] [месяц]</t>
  </si>
  <si>
    <t>220</t>
  </si>
  <si>
    <t>[Расходы на закупки товаров, работ, услуг] [Оказание услуг по техническому обслуживанию системы видеонаблюдения] [225] [месяц]</t>
  </si>
  <si>
    <t>[Расходы на закупки товаров, работ, услуг] [Оказание услуг по ТО системы охранной сигнализации] [225] [месяц]</t>
  </si>
  <si>
    <t>13</t>
  </si>
  <si>
    <t>[Расходы на закупки товаров, работ, услуг] [на оказание охранных услуг] [226] [договор]</t>
  </si>
  <si>
    <t>14</t>
  </si>
  <si>
    <t>[Расходы на закупки товаров, работ, услуг] [Оказание услуг по организации горячего питания отдельным категориям обучающихся] [226] [договор]</t>
  </si>
  <si>
    <t>34</t>
  </si>
  <si>
    <t>[Расходы на закупки товаров, работ, услуг] [Проведение экспертной оценки уровня профессиональной компетентности учителей на подтверждение квалификационной категории] [226] [чел.]</t>
  </si>
  <si>
    <t>39</t>
  </si>
  <si>
    <t>[Расходы на закупки товаров, работ, услуг] [Оказание услуг специальной оценки условий труда] [226] [кол-во рабочих мест]</t>
  </si>
  <si>
    <t>40</t>
  </si>
  <si>
    <t>[Расходы на закупки товаров, работ, услуг] [Аутсорсинг по уборке помещений лицея] [226] [договор]</t>
  </si>
  <si>
    <t>[Расходы на закупки товаров, работ, услуг] [Обучение специалистов системы образования (семинары,конференции,совещания,курсы пов квалификац., подготовки и переподготовки специалистов)] [226] [оказание платных образовательных услуг, кол-во договоров]</t>
  </si>
  <si>
    <t>55</t>
  </si>
  <si>
    <t>[Расходы на закупки товаров, работ, услуг] [Медосмотр сотрудников] [226] [чел.]</t>
  </si>
  <si>
    <t>62</t>
  </si>
  <si>
    <t>[Расходы на закупки товаров, работ, услуг] [Обслуживание защищенного канала связи] [226] [договор]</t>
  </si>
  <si>
    <t>203</t>
  </si>
  <si>
    <t>[Расходы на закупки товаров, работ, услуг] [Приобретение лицензионных неисключительных прав на ПО за счет остатка 2023 года] [226]</t>
  </si>
  <si>
    <t>204</t>
  </si>
  <si>
    <t>[Расходы на закупки товаров, работ, услуг] [кредиторская задолженность по договору на оказание охранных услуг за декабрь 2023за счет остатка 2023 года] [226] [месяц]</t>
  </si>
  <si>
    <t>205</t>
  </si>
  <si>
    <t>[Расходы на закупки товаров, работ, услуг] [Заключение договоров на обучение работников за счет остатка 2023 года] [226]</t>
  </si>
  <si>
    <t>206</t>
  </si>
  <si>
    <t>[Расходы на закупки товаров, работ, услуг] [Заключение договоров на оказание прочих работ/услуг за счет остатка 2023 года] [226]</t>
  </si>
  <si>
    <t>[Расходы на закупки товаров, работ, услуг] [Оказание охранных услуг путем реагирования мобильными нарядами на срабатывание КТС] [226] [месяц]</t>
  </si>
  <si>
    <t>207</t>
  </si>
  <si>
    <t>[Расходы на закупки товаров, работ, услуг] [Приобретение мебели для учебного кабинета за счет остатка 2023 года] [310]</t>
  </si>
  <si>
    <t>[Расходы на закупки товаров, работ, услуг] [Поставка канцелярских товаров] [346] [Поставка канцелярских товаров,шт.]</t>
  </si>
  <si>
    <t>[Расходы на закупки товаров, работ, услуг] [Поставка хозяйственных товаров] [346] [Поставка хозяйственных товаров, ед.]</t>
  </si>
  <si>
    <t>208</t>
  </si>
  <si>
    <t>[Расходы на закупки товаров, работ, услуг] [Приобретение твердых обложек для аттестатов за счет остатка 2023 года] [346]</t>
  </si>
  <si>
    <t>[Расходы на закупки товаров, работ, услуг] [изготовление и поставка защищенной полиграфической продукции (аттестаты, вкладыши)] [349] [изготовление и поставка защищенной полиграфической продукции (аттестаты, вкладыши), шт]</t>
  </si>
  <si>
    <t>59</t>
  </si>
  <si>
    <t>[Расходы на закупки товаров, работ, услуг] [Прочая наградная продукция] [349] [Прочая наградная продукция (грамоты, сувениры), шт.]</t>
  </si>
  <si>
    <t>6. Расчеты (обоснования) расходов на закупки товаров, работ, услуг (345)</t>
  </si>
  <si>
    <t>[Расходы на закупки товаров, работ, услуг] [Приобретение ГДЗК, Распоряжение МОМО от 31.01.2024 № Р-112] [345]</t>
  </si>
  <si>
    <t>191</t>
  </si>
  <si>
    <t>[Расходы на закупки товаров, работ, услуг] [кредиторская задолженность за декабрь 2023 за счет остатка средств 2023 года] [кредиторская задолженность за декабрь 2023 за счет остатка средств 2023 года] [223] [мес]</t>
  </si>
  <si>
    <t>192</t>
  </si>
  <si>
    <t>[Расходы на закупки товаров, работ, услуг] [Услуги электроснабжения (внебюджет)] [223] [договор]</t>
  </si>
  <si>
    <t>[Расходы на закупки товаров, работ, услуг] [Оказание услуг теплоснабжения(внебюджет)] [223]</t>
  </si>
  <si>
    <t>199</t>
  </si>
  <si>
    <t>[Расходы на закупки товаров, работ, услуг] [Кредиторская задолженность за декабрь 2023 по договорам ОА "Мосэнергосбыт" за счет остатка 2023 года] [223] [месяц]</t>
  </si>
  <si>
    <t>200</t>
  </si>
  <si>
    <t>[Расходы на закупки товаров, работ, услуг] [Кредиторская задолженность за декабрь 2023 по договору с ОАО "Теплосеть" за счет остатка 2023 года] [223]</t>
  </si>
  <si>
    <t>210</t>
  </si>
  <si>
    <t>[Расходы на закупки товаров, работ, услуг] [Услуги электроснабжения] [223] [договор]</t>
  </si>
  <si>
    <t>[Расходы на закупки товаров, работ, услуг] [Оказание услуг теплоснабжения] [223] [договор]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</si>
  <si>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</si>
  <si>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</si>
  <si>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</si>
  <si>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</si>
  <si>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</si>
  <si>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</si>
  <si>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</si>
  <si>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</si>
  <si>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</si>
  <si>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</si>
  <si>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</si>
  <si>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</si>
  <si>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</si>
  <si>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Кружковая олимпиадная подготовка учащихся ЛНИП с сентября по май (8 мес), чел.</t>
  </si>
  <si>
    <t>Оказание дополнительных платных образовательных услуг для учащихся 5-9 классов с октября по апрель (7 мес.), чел.</t>
  </si>
  <si>
    <t>Оказание дополнительных платных образовательных услуг для учащихся 10-11 классов с октября по апрель (7 мес.), чел.</t>
  </si>
  <si>
    <t>2.2. Расчет доходов от оказания услуг (выполнения работ) в рамках установленного государственного задания</t>
  </si>
  <si>
    <t>Реализация дополнительных общеразвивающих программ</t>
  </si>
  <si>
    <t>Реализация основных общеобразовательных программ основного общего образования</t>
  </si>
  <si>
    <t>Реализация основных общеобразовательных программ среднего общего образования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</si>
  <si>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</si>
  <si>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</si>
  <si>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</si>
  <si>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</si>
  <si>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</si>
  <si>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</si>
  <si>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Субсидия на иные цели на выплату денежного вознаграждения за классное руководство из средств Федерального бюджета</t>
  </si>
  <si>
    <t>Грант общеобразовательным организациям Московской области с высоким уровнем достижений работы педагогического коллектива по образованию и воспитанию</t>
  </si>
  <si>
    <t>Распоряжение Министерства образования Московской области от 01.02.2024 № Р-121 на проведение мероприятий по обеспечению деятельности советника директора по воспитанию и взаимодействию с детскими общественными объединениями (код субсидии 014.24.99.003)</t>
  </si>
  <si>
    <t>Распоряжение Министерства образования Московской области от 31.01.2024 № Р-112 на проведение мероприятий по обеспечению пожарной безопасности в 2024 году ( код субсидии 014.24.37037)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</si>
  <si>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</si>
  <si>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</si>
  <si>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</si>
  <si>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</si>
  <si>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</si>
  <si>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</si>
  <si>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</si>
  <si>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</si>
  <si>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Показатели по поступлениям и выплатам учреждения на 2024 год и плановый период 2025 - 2026 годов (Таблица 2)</t>
  </si>
  <si>
    <t>Объем финансового обеспечения, рублей (с точностью до двух знаков после запятой - 0,00)</t>
  </si>
  <si>
    <t>2024 финансовый год</t>
  </si>
  <si>
    <t>плановый период</t>
  </si>
  <si>
    <t>2025 года</t>
  </si>
  <si>
    <t>2026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</si>
  <si>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</si>
  <si>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</si>
  <si>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</si>
  <si>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</si>
  <si>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</si>
  <si>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</si>
  <si>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</si>
  <si>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</si>
  <si>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</si>
  <si>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</si>
  <si>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</si>
  <si>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</si>
  <si>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</si>
  <si>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Педагогические работники ("указные")</t>
  </si>
  <si>
    <t>Учитель</t>
  </si>
  <si>
    <t>Педагогичские работники ("указные")</t>
  </si>
  <si>
    <t>Педагог-психолог</t>
  </si>
  <si>
    <t>Педагог дополнительного образования</t>
  </si>
  <si>
    <t>Педагог-организатор</t>
  </si>
  <si>
    <t>Руководящий персонал</t>
  </si>
  <si>
    <t>Директор</t>
  </si>
  <si>
    <t>Заместитель директора по УВР</t>
  </si>
  <si>
    <t>Заместитель директора по безопасности</t>
  </si>
  <si>
    <t>Заместитель директора по АХЧ</t>
  </si>
  <si>
    <t>Заместитель директора по ФЭД</t>
  </si>
  <si>
    <t>Начальник отдела кадров</t>
  </si>
  <si>
    <t>Заведующий библиотекой</t>
  </si>
  <si>
    <t>МОП</t>
  </si>
  <si>
    <t>Уборщик служебных помещений</t>
  </si>
  <si>
    <t>Рабочий по комплексному обслуживанию зданий</t>
  </si>
  <si>
    <t>Дворник</t>
  </si>
  <si>
    <t>Лаборант</t>
  </si>
  <si>
    <t>Секретарь</t>
  </si>
  <si>
    <t>Документовед</t>
  </si>
  <si>
    <t>Ведущий инженер</t>
  </si>
  <si>
    <t>Ведущий специалист по охране труда</t>
  </si>
  <si>
    <t>Ведущий специалист по закупкам</t>
  </si>
  <si>
    <t>Ведущий экономист</t>
  </si>
  <si>
    <t>Администратор</t>
  </si>
  <si>
    <t>Прочий педагогический персонал</t>
  </si>
  <si>
    <t>Советник директора по воспитанию и взаимодействию с детскими общественными объединениями</t>
  </si>
  <si>
    <t>Лист согласования к ПФХД № 2 от 05.02.2024</t>
  </si>
  <si>
    <t>Согласование инициировано: 31.01.2024 18:22</t>
  </si>
  <si>
    <t>№</t>
  </si>
  <si>
    <t>ФИО</t>
  </si>
  <si>
    <t>Статус</t>
  </si>
  <si>
    <t>Замечания/Комментарии</t>
  </si>
  <si>
    <t>Лёвшин Алексей Иванович (Распорядитель)</t>
  </si>
  <si>
    <t>Формирование, 23.01.2024 10:36</t>
  </si>
  <si>
    <t>Остаток средств учреждения на за 2023 год на 01.01.2024 (на основании форм отчетности)</t>
  </si>
  <si>
    <t>Гурбанова Юлия Витальевна (Учреждение)</t>
  </si>
  <si>
    <t>На доработке, 31.01.2024 17:31</t>
  </si>
  <si>
    <t>Согласование, 31.01.2024 18:22</t>
  </si>
  <si>
    <t>На проверке, 01.02.2024 16:15</t>
  </si>
  <si>
    <t>На доработке, 01.02.2024 16:23</t>
  </si>
  <si>
    <t>Письмо учреждения не соответствуют вносимым изменениям</t>
  </si>
  <si>
    <t>На доработке, 02.02.2024 15:14</t>
  </si>
  <si>
    <t>Согласование, 02.02.2024 16:51</t>
  </si>
  <si>
    <t>На проверке, 05.02.2024 10:10</t>
  </si>
  <si>
    <t>На доработке, 05.02.2024 10:16</t>
  </si>
  <si>
    <t>Несоответствие письма учреждения и вносимым изменениям в План ФХД</t>
  </si>
  <si>
    <t>Согласование, 05.02.2024 11:06</t>
  </si>
  <si>
    <t>На проверке, 05.02.2024 13:58</t>
  </si>
  <si>
    <t>Уточнить обоснование расходов за сет средств остатка</t>
  </si>
  <si>
    <t>На доработке, 05.02.2024 14:25</t>
  </si>
  <si>
    <t>Согласование, 05.02.2024 17:14</t>
  </si>
  <si>
    <t>На проверке, 06.02.2024 11:55</t>
  </si>
  <si>
    <t>15</t>
  </si>
  <si>
    <t>Проверен, 06.02.2024 12:05</t>
  </si>
  <si>
    <t>16</t>
  </si>
  <si>
    <t>Рыковская Татьяна Леонидовна (Распорядитель)</t>
  </si>
  <si>
    <t>Проверен, 06.02.2024 16:02</t>
  </si>
  <si>
    <t>Проверен, 06.02.2024 16:11</t>
  </si>
  <si>
    <t>Гриценко Александр Александрович (Распорядитель)</t>
  </si>
  <si>
    <t>Проверен, 06.02.2024 17:22</t>
  </si>
  <si>
    <t>Никитина Ольга Борисовна (Распорядитель)</t>
  </si>
  <si>
    <t>Утвержден, 06.02.2024 17:54</t>
  </si>
  <si>
    <t>Подписано ЭЦП, 06.02.2024 17:59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</si>
  <si>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</si>
  <si>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05.02.2024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</si>
  <si>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</si>
  <si>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</si>
  <si>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</si>
  <si>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</si>
  <si>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</si>
  <si>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</si>
  <si>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</si>
  <si>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</si>
  <si>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</si>
  <si>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</si>
  <si>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</si>
  <si>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Реализация основных общеобразовательных программ среднего общего образования (Очная)</t>
  </si>
  <si>
    <t>з/п младшего обслуживающего персонала (КВР 111)</t>
  </si>
  <si>
    <t>Остаток</t>
  </si>
  <si>
    <t>выплата компенсации за неиспользуемый отпуск при увольнении  при сокращении штатного расписания (ст.178 ТК РФ) за счет остатка средств 2023 года</t>
  </si>
  <si>
    <t>Реализация основных общеобразовательных программ основного общего образования (Очная)</t>
  </si>
  <si>
    <t>Реализация дополнительных общеразвивающих программ (42.Г42.0)</t>
  </si>
  <si>
    <t>Начисления на оплату труда младшего обслуживающего персонала (КВР 119)</t>
  </si>
  <si>
    <t>взносы в СФР за счет остатка 2023 года</t>
  </si>
  <si>
    <t>Стационарная связь (КВР 244)</t>
  </si>
  <si>
    <t>Кредиторская задолженность за декабрь 2023 по договору с ПАО "Ростелеком" за счет остатка 2023 года</t>
  </si>
  <si>
    <t>Электроэнергия (247 КВР)</t>
  </si>
  <si>
    <t>Кредиторская задолженность за декабрь 2023 по договору ОА "Мосэнергосбыт" за счет остатка 2023 года</t>
  </si>
  <si>
    <t>Теплоэнергия (247 КВР)</t>
  </si>
  <si>
    <t>Кредиторская задолженность за декабрь 2023 по договору ОА "Теплосеть" за счет остатка 2023 года</t>
  </si>
  <si>
    <t>Кредиторская задолженность за декабрь 2023 по договору АО "Теплосеть" за счет остатка 2023 года</t>
  </si>
  <si>
    <t>Проведение текущего ремонта (КВР 244)</t>
  </si>
  <si>
    <t>Заключение договоров на содержание имущества (ремонтные работы текущего характера) за счет остатка 2023 года</t>
  </si>
  <si>
    <t>Работы, услуги по содержанию имущества (КВР 244)</t>
  </si>
  <si>
    <t>Заключение договоров на содержание имущества за счет остатка 2023 года</t>
  </si>
  <si>
    <t>Оплата охранных услуг (по договорам физической охраны: ЧОПы и др.) (КВР 244)</t>
  </si>
  <si>
    <t>кредиторская задолженность за  декабрь 2023 года по договору на оказание охранных услуг за счет остатка 2023 года</t>
  </si>
  <si>
    <t>Прочие работы, услуги (КВР 244)</t>
  </si>
  <si>
    <t>Заключении договоров на оказание прочих работ/услуг  за счет остатка 2023 года</t>
  </si>
  <si>
    <t>Расходы на программное обеспечение (КВР 244)</t>
  </si>
  <si>
    <t>Заключение договоров на оказание прочих работ/услуг (приобретение прав на ПО) за счет остатка 2023 года</t>
  </si>
  <si>
    <t>264</t>
  </si>
  <si>
    <t>Пенсии, пособия, выплачиваемые бывшим работникам (КВР 321)</t>
  </si>
  <si>
    <t>Выплата компенсации в размере 2-х месячного среднего месячного заработка при сокращении штатного расписания (ст.178 ТК РФ) за счет остатка 2023 года</t>
  </si>
  <si>
    <t>Социальные пособия и компенсации персоналу в денежной форме (КВР 111)</t>
  </si>
  <si>
    <t>выходное пособие за 1 месяц при сокращении штатного расписания (ст.178 ТК РФ) за счет остатка 2023 года</t>
  </si>
  <si>
    <t>Прочие основные средства (КВР 244)</t>
  </si>
  <si>
    <t>Заключении договоров на приобретение основных средств   за счет остатка 2023 года</t>
  </si>
  <si>
    <t>Прочие расходные материалы (КВР 244)</t>
  </si>
  <si>
    <t>Заключении договоров на приобретение расходных материалов за счет остатка 2023 года</t>
  </si>
  <si>
    <t>Субсидии на иные цели</t>
  </si>
  <si>
    <t>0142499002-0702.03 1 01 15510.623</t>
  </si>
  <si>
    <t>з/п педагогич. работников "указные" (КВР 111) ЦС</t>
  </si>
  <si>
    <t>План</t>
  </si>
  <si>
    <t>Распоряжение от 18.12.2023 № Р-1140 на предоставление Гранта</t>
  </si>
  <si>
    <t>0142401001-0702.03 1 01 R3030.622</t>
  </si>
  <si>
    <t>Распоряжение от 26.01.2024 № Р-79 на вознаграждение за классное руководство</t>
  </si>
  <si>
    <t>0142499003-0709.03 1 EВ 51790.622</t>
  </si>
  <si>
    <t>Распоряжение Министерства образования Московской области от 01.02.2024 № Р-121 на выплаты советнику директора</t>
  </si>
  <si>
    <t>з/п руководящих работников (КВР 111) ЦС</t>
  </si>
  <si>
    <t>Начисления на оплату труда педагогич. работников "указные" (КВР 119) ЦС</t>
  </si>
  <si>
    <t>Начисления на оплату труда руководящих работников (КВР 119) ЦС</t>
  </si>
  <si>
    <t>0142437037-0702.03 1 03 00590.622</t>
  </si>
  <si>
    <t>Приобретение мягкого инвентаря ЦС (КВР 244)</t>
  </si>
  <si>
    <t>Распоряжение Министерства образования Московской области от 31.01.2024 № Р-112 на приобретение ГДЗК</t>
  </si>
  <si>
    <t>Приносящая доход деятельность</t>
  </si>
  <si>
    <t>ПД (3)-0000.00 0 00 00000.000</t>
  </si>
  <si>
    <t>з/п руководящих работников (КВР 111) ПД</t>
  </si>
  <si>
    <t>Увеличение ФЗП работников за счёт остатка средств 2023 года</t>
  </si>
  <si>
    <t>з/п учебно-вспомогательного персонала (КВР 111) ПД</t>
  </si>
  <si>
    <t>Увеличение ФЗП работников за счет остатка средств 2023 года</t>
  </si>
  <si>
    <t>Начисления на оплату труда руководящих работников (КВР 119) ПД</t>
  </si>
  <si>
    <t>увеличение взносов в СФР за счет остатка средств 2023 года</t>
  </si>
  <si>
    <t>Начисления на оплату труда учебно-вспомогательного персонала (КВР 119) ПД</t>
  </si>
  <si>
    <t>Электроэнергия ПД (КВР 247)</t>
  </si>
  <si>
    <t>Кредиторская задолженность за декабрь 2023 по договору с ОА "Мосэнергосбыт" за счет остатка средств 2023 года</t>
  </si>
  <si>
    <t>Теплоэнергия ПД (КВР 247)</t>
  </si>
  <si>
    <t>Кредиторская задолженность за декабрь 2023 по договору с ОАО "Теплосеть" за счет остатка средств 2023 года</t>
  </si>
  <si>
    <t>Текущий ремонт ПД (КВР 244)</t>
  </si>
  <si>
    <t>Выполнение ремонтных работ текущего характера за счет остатка средств 2023 года</t>
  </si>
  <si>
    <t>Работы, услуги по содержанию имущества (КВР 244) ПД</t>
  </si>
  <si>
    <t>Выполнение прочих работ/услуг по содержанию имущества за счет остатка средств 2023 года</t>
  </si>
  <si>
    <t>Прочие работы, услуги ПД (КВР 244)</t>
  </si>
  <si>
    <t>Оказание услуг по обучению сотрудников, прочие работы/услуги за счет остатка средств 2023 года</t>
  </si>
  <si>
    <t>Расходы на программное обеспечение ПД (КВР 244)</t>
  </si>
  <si>
    <t>Приобретение неисключительных прав на использование программного обеспечения за счет остатка средств 2023 года</t>
  </si>
  <si>
    <t>Пенсии, пособия, выплачиваемые бывшим работникам (КВР 321) ПД</t>
  </si>
  <si>
    <t>Выплата компенсации в размере среднего месячного заработка за 2 мес. при сокращения штатного расписания за счет остатка средств 2023 года</t>
  </si>
  <si>
    <t>Обязательное медицинское страхование</t>
  </si>
  <si>
    <t>Изменения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</si>
</sst>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8"/>
      <color rgb="FF000000"/>
      <name val="Verdana"/>
    </font>
    <font>
      <b/>
      <sz val="10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3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6" fillId="8" borderId="6" applyBorder="0">
      <alignment horizontal="center" vertical="center" wrapText="1"/>
    </xf>
    <xf numFmtId="0" fontId="7" fillId="9" borderId="7" applyBorder="0">
      <alignment horizontal="right" vertical="center" wrapText="1"/>
    </xf>
    <xf numFmtId="0" fontId="8" fillId="10" borderId="8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21" fillId="23" borderId="21" applyBorder="0">
      <alignment horizontal="center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center" vertical="center" wrapText="1"/>
    </xf>
  </cellStyleXfs>
  <cellXfs count="31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14" fillId="16" borderId="14" xfId="0" applyFont="1" applyFill="1" applyBorder="1" applyAlignment="1">
      <alignment horizontal="left" vertical="center" wrapText="1"/>
    </xf>
    <xf numFmtId="4" fontId="18" fillId="20" borderId="18" xfId="0" applyNumberFormat="1" applyFont="1" applyFill="1" applyBorder="1" applyAlignment="1">
      <alignment horizontal="right" vertical="center" wrapText="1" indent="1"/>
    </xf>
    <xf numFmtId="4" fontId="20" fillId="22" borderId="20" xfId="0" applyNumberFormat="1" applyFont="1" applyFill="1" applyBorder="1" applyAlignment="1">
      <alignment horizontal="right" vertical="center" wrapText="1" indent="1"/>
    </xf>
    <xf numFmtId="4" fontId="22" fillId="24" borderId="22" xfId="0" applyNumberFormat="1" applyFont="1" applyFill="1" applyBorder="1" applyAlignment="1">
      <alignment horizontal="right" vertical="center" wrapText="1" indent="1"/>
    </xf>
    <xf numFmtId="0" fontId="27" fillId="29" borderId="27" xfId="0" applyFont="1" applyFill="1" applyBorder="1" applyAlignment="1">
      <alignment horizontal="righ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 applyProtection="1">
      <alignment horizontal="center" vertical="center" wrapText="1"/>
      <protection locked="0"/>
    </xf>
    <xf numFmtId="0" fontId="9" fillId="11" borderId="9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>
      <alignment horizontal="left" vertical="center" wrapText="1"/>
    </xf>
    <xf numFmtId="0" fontId="29" fillId="31" borderId="29" xfId="0" applyFont="1" applyFill="1" applyBorder="1" applyAlignment="1">
      <alignment horizontal="left" vertical="center" wrapText="1"/>
    </xf>
    <xf numFmtId="0" fontId="30" fillId="32" borderId="30" xfId="0" applyFont="1" applyFill="1" applyBorder="1" applyAlignment="1">
      <alignment horizontal="left" vertical="center" wrapText="1"/>
    </xf>
    <xf numFmtId="0" fontId="31" fillId="33" borderId="31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23" fillId="25" borderId="23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right" vertical="center" wrapText="1"/>
    </xf>
    <xf numFmtId="0" fontId="32" fillId="34" borderId="32" xfId="0" applyFont="1" applyFill="1" applyBorder="1" applyAlignment="1">
      <alignment horizontal="right" vertical="center" wrapText="1"/>
    </xf>
    <xf numFmtId="0" fontId="12" fillId="14" borderId="12" xfId="0" applyFont="1" applyFill="1" applyBorder="1" applyAlignment="1">
      <alignment horizontal="center" vertical="center" wrapText="1"/>
    </xf>
  </cellXfs>
  <cellStyles count="13">
    <cellStyle name="bold_border_center_str" xfId="12" xr:uid="{00000000-0005-0000-0000-000019000000}"/>
    <cellStyle name="border_bold_center_str" xfId="6" xr:uid="{00000000-0005-0000-0000-00000C000000}"/>
    <cellStyle name="bot_border_left_str" xfId="11" xr:uid="{00000000-0005-0000-0000-000018000000}"/>
    <cellStyle name="bottom_center_str" xfId="7" xr:uid="{00000000-0005-0000-0000-00000D000000}"/>
    <cellStyle name="center_str" xfId="3" xr:uid="{00000000-0005-0000-0000-000006000000}"/>
    <cellStyle name="formula_center_str" xfId="8" xr:uid="{00000000-0005-0000-0000-00000F000000}"/>
    <cellStyle name="left_str" xfId="5" xr:uid="{00000000-0005-0000-0000-000008000000}"/>
    <cellStyle name="righr_str" xfId="4" xr:uid="{00000000-0005-0000-0000-000007000000}"/>
    <cellStyle name="right_str" xfId="10" xr:uid="{00000000-0005-0000-0000-000017000000}"/>
    <cellStyle name="table_head" xfId="2" xr:uid="{00000000-0005-0000-0000-000003000000}"/>
    <cellStyle name="title" xfId="1" xr:uid="{00000000-0005-0000-0000-000001000000}"/>
    <cellStyle name="top_border_center_str" xfId="9" xr:uid="{00000000-0005-0000-0000-000015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workbookViewId="0">
      <selection activeCell="I7" sqref="I7"/>
    </sheetView>
  </sheetViews>
  <sheetFormatPr defaultRowHeight="10.5" x14ac:dyDescent="0.1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 x14ac:dyDescent="0.15"/>
    <row r="2" spans="1:13" ht="30" customHeight="1" x14ac:dyDescent="0.15">
      <c r="A2" s="14" t="s">
        <v>0</v>
      </c>
      <c r="B2" s="14"/>
      <c r="C2" s="14"/>
      <c r="D2" s="14"/>
      <c r="K2" s="14" t="s">
        <v>1</v>
      </c>
      <c r="L2" s="14"/>
      <c r="M2" s="14"/>
    </row>
    <row r="3" spans="1:13" ht="30" customHeight="1" x14ac:dyDescent="0.15">
      <c r="A3" s="15" t="s">
        <v>2</v>
      </c>
      <c r="B3" s="15"/>
      <c r="C3" s="15"/>
      <c r="D3" s="15"/>
      <c r="K3" s="15" t="s">
        <v>3</v>
      </c>
      <c r="L3" s="15"/>
      <c r="M3" s="15"/>
    </row>
    <row r="4" spans="1:13" ht="15" customHeight="1" x14ac:dyDescent="0.15">
      <c r="A4" s="16" t="s">
        <v>4</v>
      </c>
      <c r="B4" s="16"/>
      <c r="C4" s="16"/>
      <c r="D4" s="16"/>
      <c r="K4" s="16" t="s">
        <v>4</v>
      </c>
      <c r="L4" s="16"/>
      <c r="M4" s="16"/>
    </row>
    <row r="5" spans="1:13" ht="30" customHeight="1" x14ac:dyDescent="0.15">
      <c r="A5" s="8"/>
      <c r="B5" s="15" t="s">
        <v>5</v>
      </c>
      <c r="C5" s="15"/>
      <c r="D5" s="15"/>
      <c r="K5" s="8"/>
      <c r="L5" s="15" t="s">
        <v>6</v>
      </c>
      <c r="M5" s="15"/>
    </row>
    <row r="6" spans="1:13" ht="15" customHeight="1" x14ac:dyDescent="0.15">
      <c r="A6" s="5" t="s">
        <v>7</v>
      </c>
      <c r="B6" s="16" t="s">
        <v>8</v>
      </c>
      <c r="C6" s="16"/>
      <c r="D6" s="16"/>
      <c r="K6" s="5" t="s">
        <v>7</v>
      </c>
      <c r="L6" s="16" t="s">
        <v>8</v>
      </c>
      <c r="M6" s="16"/>
    </row>
    <row r="7" spans="1:13" ht="30" customHeight="1" x14ac:dyDescent="0.15">
      <c r="A7" s="17" t="s">
        <v>9</v>
      </c>
      <c r="B7" s="17"/>
      <c r="C7" s="17"/>
      <c r="D7" s="17"/>
      <c r="K7" s="17" t="s">
        <v>9</v>
      </c>
      <c r="L7" s="17"/>
      <c r="M7" s="17"/>
    </row>
    <row r="8" spans="1:13" ht="20.100000000000001" customHeight="1" x14ac:dyDescent="0.15">
      <c r="K8" s="17" t="s">
        <v>10</v>
      </c>
      <c r="L8" s="17"/>
      <c r="M8" s="17"/>
    </row>
    <row r="9" spans="1:13" ht="20.100000000000001" customHeight="1" x14ac:dyDescent="0.15"/>
    <row r="10" spans="1:13" ht="30" customHeight="1" x14ac:dyDescent="0.15">
      <c r="A10" s="18" t="s">
        <v>11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ht="30" customHeight="1" x14ac:dyDescent="0.15">
      <c r="A11" s="18" t="s">
        <v>12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ht="30" customHeight="1" x14ac:dyDescent="0.15">
      <c r="G12" s="18" t="s">
        <v>13</v>
      </c>
      <c r="H12" s="18"/>
      <c r="I12" s="18"/>
      <c r="K12" s="3" t="s">
        <v>14</v>
      </c>
      <c r="L12" s="19"/>
      <c r="M12" s="19"/>
    </row>
    <row r="13" spans="1:13" ht="30" customHeight="1" x14ac:dyDescent="0.15">
      <c r="A13" s="20" t="s">
        <v>15</v>
      </c>
      <c r="B13" s="20"/>
      <c r="C13" s="20"/>
      <c r="D13" s="20"/>
      <c r="E13" s="20" t="s">
        <v>16</v>
      </c>
      <c r="F13" s="20"/>
      <c r="G13" s="20"/>
      <c r="H13" s="20"/>
      <c r="I13" s="20"/>
      <c r="J13" s="20"/>
      <c r="K13" s="3" t="s">
        <v>17</v>
      </c>
      <c r="L13" s="19" t="s">
        <v>18</v>
      </c>
      <c r="M13" s="19"/>
    </row>
    <row r="14" spans="1:13" ht="30" customHeight="1" x14ac:dyDescent="0.15">
      <c r="A14" s="20" t="s">
        <v>19</v>
      </c>
      <c r="B14" s="20"/>
      <c r="C14" s="20"/>
      <c r="D14" s="20"/>
      <c r="E14" s="20" t="s">
        <v>20</v>
      </c>
      <c r="F14" s="20"/>
      <c r="G14" s="20"/>
      <c r="H14" s="20"/>
      <c r="I14" s="20"/>
      <c r="J14" s="20"/>
      <c r="K14" s="3" t="s">
        <v>21</v>
      </c>
      <c r="L14" s="19" t="s">
        <v>22</v>
      </c>
      <c r="M14" s="19"/>
    </row>
    <row r="15" spans="1:13" ht="30" customHeight="1" x14ac:dyDescent="0.15">
      <c r="A15" s="20" t="s">
        <v>23</v>
      </c>
      <c r="B15" s="20"/>
      <c r="C15" s="20"/>
      <c r="D15" s="20"/>
      <c r="E15" s="20" t="s">
        <v>24</v>
      </c>
      <c r="F15" s="20"/>
      <c r="G15" s="20"/>
      <c r="H15" s="20"/>
      <c r="I15" s="20"/>
      <c r="J15" s="20"/>
      <c r="K15" s="3" t="s">
        <v>25</v>
      </c>
      <c r="L15" s="19" t="s">
        <v>26</v>
      </c>
      <c r="M15" s="19"/>
    </row>
    <row r="16" spans="1:13" ht="30" customHeight="1" x14ac:dyDescent="0.15">
      <c r="A16" s="20" t="s">
        <v>27</v>
      </c>
      <c r="B16" s="20"/>
      <c r="C16" s="20"/>
      <c r="D16" s="20"/>
      <c r="E16" s="20"/>
      <c r="F16" s="20"/>
      <c r="G16" s="20"/>
      <c r="H16" s="20"/>
      <c r="I16" s="20"/>
      <c r="J16" s="20"/>
      <c r="K16" s="3" t="s">
        <v>28</v>
      </c>
      <c r="L16" s="19" t="s">
        <v>29</v>
      </c>
      <c r="M16" s="19"/>
    </row>
    <row r="17" spans="2:13" ht="30" customHeight="1" x14ac:dyDescent="0.15">
      <c r="K17" s="3" t="s">
        <v>28</v>
      </c>
      <c r="L17" s="19" t="s">
        <v>29</v>
      </c>
      <c r="M17" s="19"/>
    </row>
    <row r="18" spans="2:13" ht="15" customHeight="1" x14ac:dyDescent="0.15"/>
    <row r="19" spans="2:13" ht="20.100000000000001" customHeight="1" x14ac:dyDescent="0.15">
      <c r="B19" s="21" t="s">
        <v>30</v>
      </c>
      <c r="C19" s="21"/>
      <c r="D19" s="21"/>
      <c r="E19" s="21"/>
      <c r="F19" s="21"/>
      <c r="G19" s="21"/>
      <c r="I19" s="21" t="s">
        <v>30</v>
      </c>
      <c r="J19" s="21"/>
      <c r="K19" s="21"/>
      <c r="L19" s="21"/>
      <c r="M19" s="21"/>
    </row>
    <row r="20" spans="2:13" ht="20.100000000000001" customHeight="1" x14ac:dyDescent="0.15">
      <c r="B20" s="22" t="s">
        <v>31</v>
      </c>
      <c r="C20" s="22"/>
      <c r="D20" s="22"/>
      <c r="E20" s="22"/>
      <c r="F20" s="22"/>
      <c r="G20" s="22"/>
      <c r="I20" s="22" t="s">
        <v>32</v>
      </c>
      <c r="J20" s="22"/>
      <c r="K20" s="22"/>
      <c r="L20" s="22"/>
      <c r="M20" s="22"/>
    </row>
    <row r="21" spans="2:13" ht="20.100000000000001" customHeight="1" x14ac:dyDescent="0.15">
      <c r="B21" s="22" t="s">
        <v>33</v>
      </c>
      <c r="C21" s="22"/>
      <c r="D21" s="22"/>
      <c r="E21" s="22"/>
      <c r="F21" s="22"/>
      <c r="G21" s="22"/>
      <c r="I21" s="22" t="s">
        <v>34</v>
      </c>
      <c r="J21" s="22"/>
      <c r="K21" s="22"/>
      <c r="L21" s="22"/>
      <c r="M21" s="22"/>
    </row>
    <row r="22" spans="2:13" ht="20.100000000000001" customHeight="1" x14ac:dyDescent="0.15">
      <c r="B22" s="22" t="s">
        <v>35</v>
      </c>
      <c r="C22" s="22"/>
      <c r="D22" s="22"/>
      <c r="E22" s="22"/>
      <c r="F22" s="22"/>
      <c r="G22" s="22"/>
      <c r="I22" s="22" t="s">
        <v>36</v>
      </c>
      <c r="J22" s="22"/>
      <c r="K22" s="22"/>
      <c r="L22" s="22"/>
      <c r="M22" s="22"/>
    </row>
    <row r="23" spans="2:13" ht="20.100000000000001" customHeight="1" x14ac:dyDescent="0.15">
      <c r="B23" s="22" t="s">
        <v>37</v>
      </c>
      <c r="C23" s="22"/>
      <c r="D23" s="22"/>
      <c r="E23" s="22"/>
      <c r="F23" s="22"/>
      <c r="G23" s="22"/>
      <c r="I23" s="22" t="s">
        <v>38</v>
      </c>
      <c r="J23" s="22"/>
      <c r="K23" s="22"/>
      <c r="L23" s="22"/>
      <c r="M23" s="22"/>
    </row>
    <row r="24" spans="2:13" ht="20.100000000000001" customHeight="1" x14ac:dyDescent="0.15">
      <c r="B24" s="22" t="s">
        <v>39</v>
      </c>
      <c r="C24" s="22"/>
      <c r="D24" s="22"/>
      <c r="E24" s="22"/>
      <c r="F24" s="22"/>
      <c r="G24" s="22"/>
      <c r="I24" s="22" t="s">
        <v>39</v>
      </c>
      <c r="J24" s="22"/>
      <c r="K24" s="22"/>
      <c r="L24" s="22"/>
      <c r="M24" s="22"/>
    </row>
    <row r="25" spans="2:13" ht="20.100000000000001" customHeight="1" x14ac:dyDescent="0.15">
      <c r="B25" s="23" t="s">
        <v>40</v>
      </c>
      <c r="C25" s="23"/>
      <c r="D25" s="23"/>
      <c r="E25" s="23"/>
      <c r="F25" s="23"/>
      <c r="G25" s="23"/>
      <c r="I25" s="23" t="s">
        <v>41</v>
      </c>
      <c r="J25" s="23"/>
      <c r="K25" s="23"/>
      <c r="L25" s="23"/>
      <c r="M25" s="23"/>
    </row>
  </sheetData>
  <sheetProtection password="9D93" sheet="1" objects="1" scenarios="1"/>
  <mergeCells count="44">
    <mergeCell ref="B24:G24"/>
    <mergeCell ref="I24:M24"/>
    <mergeCell ref="B25:G25"/>
    <mergeCell ref="I25:M25"/>
    <mergeCell ref="B21:G21"/>
    <mergeCell ref="I21:M21"/>
    <mergeCell ref="B22:G22"/>
    <mergeCell ref="I22:M22"/>
    <mergeCell ref="B23:G23"/>
    <mergeCell ref="I23:M23"/>
    <mergeCell ref="L17:M17"/>
    <mergeCell ref="B19:G19"/>
    <mergeCell ref="I19:M19"/>
    <mergeCell ref="B20:G20"/>
    <mergeCell ref="I20:M20"/>
    <mergeCell ref="A15:D15"/>
    <mergeCell ref="E15:J15"/>
    <mergeCell ref="L15:M15"/>
    <mergeCell ref="A16:D16"/>
    <mergeCell ref="E16:J16"/>
    <mergeCell ref="L16:M16"/>
    <mergeCell ref="A13:D13"/>
    <mergeCell ref="E13:J13"/>
    <mergeCell ref="L13:M13"/>
    <mergeCell ref="A14:D14"/>
    <mergeCell ref="E14:J14"/>
    <mergeCell ref="L14:M14"/>
    <mergeCell ref="K8:M8"/>
    <mergeCell ref="A10:M10"/>
    <mergeCell ref="A11:M11"/>
    <mergeCell ref="G12:I12"/>
    <mergeCell ref="L12:M12"/>
    <mergeCell ref="B5:D5"/>
    <mergeCell ref="L5:M5"/>
    <mergeCell ref="B6:D6"/>
    <mergeCell ref="L6:M6"/>
    <mergeCell ref="A7:D7"/>
    <mergeCell ref="K7:M7"/>
    <mergeCell ref="A2:D2"/>
    <mergeCell ref="K2:M2"/>
    <mergeCell ref="A3:D3"/>
    <mergeCell ref="K3:M3"/>
    <mergeCell ref="A4:D4"/>
    <mergeCell ref="K4:M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30"/>
  <sheetViews>
    <sheetView workbookViewId="0"/>
  </sheetViews>
  <sheetFormatPr defaultRowHeight="10.5" x14ac:dyDescent="0.15"/>
  <cols>
    <col min="1" max="1" width="57.28515625" customWidth="1"/>
    <col min="2" max="2" width="9.5703125" customWidth="1"/>
    <col min="3" max="3" width="15.28515625" customWidth="1"/>
    <col min="4" max="16" width="22.85546875" customWidth="1"/>
  </cols>
  <sheetData>
    <row r="1" spans="1:16" ht="15" customHeight="1" x14ac:dyDescent="0.15"/>
    <row r="2" spans="1:16" ht="24.95" customHeight="1" x14ac:dyDescent="0.15">
      <c r="A2" s="18" t="s">
        <v>743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" customHeight="1" x14ac:dyDescent="0.15"/>
    <row r="4" spans="1:16" ht="24.95" customHeight="1" x14ac:dyDescent="0.15">
      <c r="A4" s="19" t="s">
        <v>43</v>
      </c>
      <c r="B4" s="19" t="s">
        <v>44</v>
      </c>
      <c r="C4" s="19" t="s">
        <v>45</v>
      </c>
      <c r="D4" s="19" t="s">
        <v>744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ht="24.95" customHeight="1" x14ac:dyDescent="0.15">
      <c r="A5" s="19"/>
      <c r="B5" s="19"/>
      <c r="C5" s="19"/>
      <c r="D5" s="19" t="s">
        <v>745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 t="s">
        <v>746</v>
      </c>
      <c r="P5" s="19"/>
    </row>
    <row r="6" spans="1:16" ht="24.95" customHeight="1" x14ac:dyDescent="0.15">
      <c r="A6" s="19"/>
      <c r="B6" s="19"/>
      <c r="C6" s="19"/>
      <c r="D6" s="19" t="s">
        <v>464</v>
      </c>
      <c r="E6" s="19" t="s">
        <v>465</v>
      </c>
      <c r="F6" s="19"/>
      <c r="G6" s="19"/>
      <c r="H6" s="19"/>
      <c r="I6" s="19"/>
      <c r="J6" s="19"/>
      <c r="K6" s="19"/>
      <c r="L6" s="19"/>
      <c r="M6" s="19"/>
      <c r="N6" s="19"/>
      <c r="O6" s="6" t="s">
        <v>747</v>
      </c>
      <c r="P6" s="6" t="s">
        <v>748</v>
      </c>
    </row>
    <row r="7" spans="1:16" ht="69.95" customHeight="1" x14ac:dyDescent="0.15">
      <c r="A7" s="19"/>
      <c r="B7" s="19"/>
      <c r="C7" s="19"/>
      <c r="D7" s="19"/>
      <c r="E7" s="19" t="s">
        <v>749</v>
      </c>
      <c r="F7" s="19"/>
      <c r="G7" s="19" t="s">
        <v>750</v>
      </c>
      <c r="H7" s="19"/>
      <c r="I7" s="19" t="s">
        <v>751</v>
      </c>
      <c r="J7" s="19" t="s">
        <v>752</v>
      </c>
      <c r="K7" s="19"/>
      <c r="L7" s="19" t="s">
        <v>753</v>
      </c>
      <c r="M7" s="19"/>
      <c r="N7" s="19"/>
      <c r="O7" s="19" t="s">
        <v>464</v>
      </c>
      <c r="P7" s="19" t="s">
        <v>464</v>
      </c>
    </row>
    <row r="8" spans="1:16" ht="39.950000000000003" customHeight="1" x14ac:dyDescent="0.15">
      <c r="A8" s="19"/>
      <c r="B8" s="19"/>
      <c r="C8" s="19"/>
      <c r="D8" s="19"/>
      <c r="E8" s="6" t="s">
        <v>464</v>
      </c>
      <c r="F8" s="6" t="s">
        <v>754</v>
      </c>
      <c r="G8" s="6" t="s">
        <v>464</v>
      </c>
      <c r="H8" s="6" t="s">
        <v>754</v>
      </c>
      <c r="I8" s="19"/>
      <c r="J8" s="6" t="s">
        <v>464</v>
      </c>
      <c r="K8" s="6" t="s">
        <v>754</v>
      </c>
      <c r="L8" s="6" t="s">
        <v>464</v>
      </c>
      <c r="M8" s="6" t="s">
        <v>755</v>
      </c>
      <c r="N8" s="6" t="s">
        <v>754</v>
      </c>
      <c r="O8" s="19"/>
      <c r="P8" s="19"/>
    </row>
    <row r="9" spans="1:16" ht="20.100000000000001" customHeight="1" x14ac:dyDescent="0.1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</row>
    <row r="10" spans="1:16" ht="24.95" customHeight="1" x14ac:dyDescent="0.15">
      <c r="A10" s="7" t="s">
        <v>52</v>
      </c>
      <c r="B10" s="6" t="s">
        <v>53</v>
      </c>
      <c r="C10" s="6" t="s">
        <v>54</v>
      </c>
      <c r="D10" s="10">
        <v>6341371.2999999998</v>
      </c>
      <c r="E10" s="10">
        <v>1722065.15</v>
      </c>
      <c r="F10" s="10" t="s">
        <v>55</v>
      </c>
      <c r="G10" s="10">
        <v>76080.350000000006</v>
      </c>
      <c r="H10" s="10" t="s">
        <v>55</v>
      </c>
      <c r="I10" s="10" t="s">
        <v>55</v>
      </c>
      <c r="J10" s="10" t="s">
        <v>55</v>
      </c>
      <c r="K10" s="10" t="s">
        <v>55</v>
      </c>
      <c r="L10" s="10">
        <v>4543225.8</v>
      </c>
      <c r="M10" s="10" t="s">
        <v>55</v>
      </c>
      <c r="N10" s="10" t="s">
        <v>55</v>
      </c>
      <c r="O10" s="10">
        <v>0</v>
      </c>
      <c r="P10" s="10">
        <v>0</v>
      </c>
    </row>
    <row r="11" spans="1:16" ht="24.95" customHeight="1" x14ac:dyDescent="0.15">
      <c r="A11" s="7" t="s">
        <v>56</v>
      </c>
      <c r="B11" s="6" t="s">
        <v>57</v>
      </c>
      <c r="C11" s="6" t="s">
        <v>54</v>
      </c>
      <c r="D11" s="10">
        <v>0</v>
      </c>
      <c r="E11" s="10">
        <v>0</v>
      </c>
      <c r="F11" s="10" t="s">
        <v>55</v>
      </c>
      <c r="G11" s="10">
        <v>0</v>
      </c>
      <c r="H11" s="10" t="s">
        <v>55</v>
      </c>
      <c r="I11" s="10" t="s">
        <v>55</v>
      </c>
      <c r="J11" s="10" t="s">
        <v>55</v>
      </c>
      <c r="K11" s="10" t="s">
        <v>55</v>
      </c>
      <c r="L11" s="10">
        <v>0</v>
      </c>
      <c r="M11" s="10" t="s">
        <v>55</v>
      </c>
      <c r="N11" s="10" t="s">
        <v>55</v>
      </c>
      <c r="O11" s="10">
        <v>0</v>
      </c>
      <c r="P11" s="10">
        <v>0</v>
      </c>
    </row>
    <row r="12" spans="1:16" ht="24.95" customHeight="1" x14ac:dyDescent="0.15">
      <c r="A12" s="7" t="s">
        <v>58</v>
      </c>
      <c r="B12" s="6" t="s">
        <v>59</v>
      </c>
      <c r="C12" s="6"/>
      <c r="D12" s="10">
        <v>99038535.980000004</v>
      </c>
      <c r="E12" s="10">
        <v>61623055.979999997</v>
      </c>
      <c r="F12" s="10" t="s">
        <v>55</v>
      </c>
      <c r="G12" s="10">
        <v>13415480</v>
      </c>
      <c r="H12" s="10" t="s">
        <v>55</v>
      </c>
      <c r="I12" s="10" t="s">
        <v>55</v>
      </c>
      <c r="J12" s="10" t="s">
        <v>55</v>
      </c>
      <c r="K12" s="10" t="s">
        <v>55</v>
      </c>
      <c r="L12" s="10">
        <v>24000000</v>
      </c>
      <c r="M12" s="10" t="s">
        <v>55</v>
      </c>
      <c r="N12" s="10" t="s">
        <v>55</v>
      </c>
      <c r="O12" s="10">
        <v>85623055.980000004</v>
      </c>
      <c r="P12" s="10">
        <v>85623055.980000004</v>
      </c>
    </row>
    <row r="13" spans="1:16" ht="38.1" customHeight="1" x14ac:dyDescent="0.15">
      <c r="A13" s="7" t="s">
        <v>60</v>
      </c>
      <c r="B13" s="6" t="s">
        <v>61</v>
      </c>
      <c r="C13" s="6" t="s">
        <v>62</v>
      </c>
      <c r="D13" s="10">
        <v>0</v>
      </c>
      <c r="E13" s="10" t="s">
        <v>55</v>
      </c>
      <c r="F13" s="10" t="s">
        <v>55</v>
      </c>
      <c r="G13" s="10" t="s">
        <v>55</v>
      </c>
      <c r="H13" s="10" t="s">
        <v>55</v>
      </c>
      <c r="I13" s="10" t="s">
        <v>55</v>
      </c>
      <c r="J13" s="10" t="s">
        <v>55</v>
      </c>
      <c r="K13" s="10" t="s">
        <v>55</v>
      </c>
      <c r="L13" s="10" t="s">
        <v>55</v>
      </c>
      <c r="M13" s="10" t="s">
        <v>55</v>
      </c>
      <c r="N13" s="10" t="s">
        <v>55</v>
      </c>
      <c r="O13" s="10">
        <v>0</v>
      </c>
      <c r="P13" s="10">
        <v>0</v>
      </c>
    </row>
    <row r="14" spans="1:16" ht="24.95" customHeight="1" x14ac:dyDescent="0.15">
      <c r="A14" s="7" t="s">
        <v>63</v>
      </c>
      <c r="B14" s="6" t="s">
        <v>64</v>
      </c>
      <c r="C14" s="6" t="s">
        <v>62</v>
      </c>
      <c r="D14" s="10">
        <v>0</v>
      </c>
      <c r="E14" s="10" t="s">
        <v>55</v>
      </c>
      <c r="F14" s="10" t="s">
        <v>55</v>
      </c>
      <c r="G14" s="10" t="s">
        <v>55</v>
      </c>
      <c r="H14" s="10" t="s">
        <v>55</v>
      </c>
      <c r="I14" s="10" t="s">
        <v>55</v>
      </c>
      <c r="J14" s="10" t="s">
        <v>55</v>
      </c>
      <c r="K14" s="10" t="s">
        <v>55</v>
      </c>
      <c r="L14" s="10" t="s">
        <v>55</v>
      </c>
      <c r="M14" s="10" t="s">
        <v>55</v>
      </c>
      <c r="N14" s="10" t="s">
        <v>55</v>
      </c>
      <c r="O14" s="10">
        <v>0</v>
      </c>
      <c r="P14" s="10">
        <v>0</v>
      </c>
    </row>
    <row r="15" spans="1:16" ht="24.95" customHeight="1" x14ac:dyDescent="0.15">
      <c r="A15" s="7" t="s">
        <v>66</v>
      </c>
      <c r="B15" s="6" t="s">
        <v>67</v>
      </c>
      <c r="C15" s="6" t="s">
        <v>62</v>
      </c>
      <c r="D15" s="10">
        <v>0</v>
      </c>
      <c r="E15" s="10" t="s">
        <v>55</v>
      </c>
      <c r="F15" s="10" t="s">
        <v>55</v>
      </c>
      <c r="G15" s="10" t="s">
        <v>55</v>
      </c>
      <c r="H15" s="10" t="s">
        <v>55</v>
      </c>
      <c r="I15" s="10" t="s">
        <v>55</v>
      </c>
      <c r="J15" s="10" t="s">
        <v>55</v>
      </c>
      <c r="K15" s="10" t="s">
        <v>55</v>
      </c>
      <c r="L15" s="10" t="s">
        <v>55</v>
      </c>
      <c r="M15" s="10" t="s">
        <v>55</v>
      </c>
      <c r="N15" s="10" t="s">
        <v>55</v>
      </c>
      <c r="O15" s="10">
        <v>0</v>
      </c>
      <c r="P15" s="10">
        <v>0</v>
      </c>
    </row>
    <row r="16" spans="1:16" ht="50.1" customHeight="1" x14ac:dyDescent="0.15">
      <c r="A16" s="7" t="s">
        <v>69</v>
      </c>
      <c r="B16" s="6" t="s">
        <v>70</v>
      </c>
      <c r="C16" s="6" t="s">
        <v>71</v>
      </c>
      <c r="D16" s="10">
        <v>85623055.980000004</v>
      </c>
      <c r="E16" s="10">
        <v>61623055.979999997</v>
      </c>
      <c r="F16" s="10" t="s">
        <v>55</v>
      </c>
      <c r="G16" s="10" t="s">
        <v>55</v>
      </c>
      <c r="H16" s="10" t="s">
        <v>55</v>
      </c>
      <c r="I16" s="10" t="s">
        <v>55</v>
      </c>
      <c r="J16" s="10" t="s">
        <v>55</v>
      </c>
      <c r="K16" s="10" t="s">
        <v>55</v>
      </c>
      <c r="L16" s="10">
        <v>24000000</v>
      </c>
      <c r="M16" s="10" t="s">
        <v>55</v>
      </c>
      <c r="N16" s="10" t="s">
        <v>55</v>
      </c>
      <c r="O16" s="10">
        <v>85623055.980000004</v>
      </c>
      <c r="P16" s="10">
        <v>85623055.980000004</v>
      </c>
    </row>
    <row r="17" spans="1:16" ht="87.95" customHeight="1" x14ac:dyDescent="0.15">
      <c r="A17" s="7" t="s">
        <v>72</v>
      </c>
      <c r="B17" s="6" t="s">
        <v>73</v>
      </c>
      <c r="C17" s="6" t="s">
        <v>71</v>
      </c>
      <c r="D17" s="10">
        <v>61623055.979999997</v>
      </c>
      <c r="E17" s="10">
        <v>61623055.979999997</v>
      </c>
      <c r="F17" s="10" t="s">
        <v>55</v>
      </c>
      <c r="G17" s="10" t="s">
        <v>55</v>
      </c>
      <c r="H17" s="10" t="s">
        <v>55</v>
      </c>
      <c r="I17" s="10" t="s">
        <v>55</v>
      </c>
      <c r="J17" s="10" t="s">
        <v>55</v>
      </c>
      <c r="K17" s="10" t="s">
        <v>55</v>
      </c>
      <c r="L17" s="10" t="s">
        <v>55</v>
      </c>
      <c r="M17" s="10" t="s">
        <v>55</v>
      </c>
      <c r="N17" s="10" t="s">
        <v>55</v>
      </c>
      <c r="O17" s="10">
        <v>61623055.979999997</v>
      </c>
      <c r="P17" s="10">
        <v>61623055.979999997</v>
      </c>
    </row>
    <row r="18" spans="1:16" ht="50.1" customHeight="1" x14ac:dyDescent="0.15">
      <c r="A18" s="7" t="s">
        <v>75</v>
      </c>
      <c r="B18" s="6" t="s">
        <v>76</v>
      </c>
      <c r="C18" s="6" t="s">
        <v>71</v>
      </c>
      <c r="D18" s="10">
        <v>0</v>
      </c>
      <c r="E18" s="10" t="s">
        <v>55</v>
      </c>
      <c r="F18" s="10" t="s">
        <v>55</v>
      </c>
      <c r="G18" s="10" t="s">
        <v>55</v>
      </c>
      <c r="H18" s="10" t="s">
        <v>55</v>
      </c>
      <c r="I18" s="10" t="s">
        <v>55</v>
      </c>
      <c r="J18" s="10" t="s">
        <v>55</v>
      </c>
      <c r="K18" s="10" t="s">
        <v>55</v>
      </c>
      <c r="L18" s="10" t="s">
        <v>55</v>
      </c>
      <c r="M18" s="10" t="s">
        <v>55</v>
      </c>
      <c r="N18" s="10" t="s">
        <v>55</v>
      </c>
      <c r="O18" s="10">
        <v>0</v>
      </c>
      <c r="P18" s="10">
        <v>0</v>
      </c>
    </row>
    <row r="19" spans="1:16" ht="50.1" customHeight="1" x14ac:dyDescent="0.15">
      <c r="A19" s="7" t="s">
        <v>78</v>
      </c>
      <c r="B19" s="6" t="s">
        <v>79</v>
      </c>
      <c r="C19" s="6" t="s">
        <v>80</v>
      </c>
      <c r="D19" s="10">
        <v>0</v>
      </c>
      <c r="E19" s="10" t="s">
        <v>55</v>
      </c>
      <c r="F19" s="10" t="s">
        <v>55</v>
      </c>
      <c r="G19" s="10" t="s">
        <v>55</v>
      </c>
      <c r="H19" s="10" t="s">
        <v>55</v>
      </c>
      <c r="I19" s="10" t="s">
        <v>55</v>
      </c>
      <c r="J19" s="10" t="s">
        <v>55</v>
      </c>
      <c r="K19" s="10" t="s">
        <v>55</v>
      </c>
      <c r="L19" s="10" t="s">
        <v>55</v>
      </c>
      <c r="M19" s="10" t="s">
        <v>55</v>
      </c>
      <c r="N19" s="10" t="s">
        <v>55</v>
      </c>
      <c r="O19" s="10">
        <v>0</v>
      </c>
      <c r="P19" s="10">
        <v>0</v>
      </c>
    </row>
    <row r="20" spans="1:16" ht="38.1" customHeight="1" x14ac:dyDescent="0.15">
      <c r="A20" s="7" t="s">
        <v>81</v>
      </c>
      <c r="B20" s="6" t="s">
        <v>82</v>
      </c>
      <c r="C20" s="6" t="s">
        <v>80</v>
      </c>
      <c r="D20" s="10">
        <v>0</v>
      </c>
      <c r="E20" s="10" t="s">
        <v>55</v>
      </c>
      <c r="F20" s="10" t="s">
        <v>55</v>
      </c>
      <c r="G20" s="10" t="s">
        <v>55</v>
      </c>
      <c r="H20" s="10" t="s">
        <v>55</v>
      </c>
      <c r="I20" s="10" t="s">
        <v>55</v>
      </c>
      <c r="J20" s="10" t="s">
        <v>55</v>
      </c>
      <c r="K20" s="10" t="s">
        <v>55</v>
      </c>
      <c r="L20" s="10" t="s">
        <v>55</v>
      </c>
      <c r="M20" s="10" t="s">
        <v>55</v>
      </c>
      <c r="N20" s="10" t="s">
        <v>55</v>
      </c>
      <c r="O20" s="10">
        <v>0</v>
      </c>
      <c r="P20" s="10">
        <v>0</v>
      </c>
    </row>
    <row r="21" spans="1:16" ht="24.95" customHeight="1" x14ac:dyDescent="0.15">
      <c r="A21" s="7" t="s">
        <v>84</v>
      </c>
      <c r="B21" s="6" t="s">
        <v>85</v>
      </c>
      <c r="C21" s="6" t="s">
        <v>86</v>
      </c>
      <c r="D21" s="10">
        <v>13415480</v>
      </c>
      <c r="E21" s="10" t="s">
        <v>55</v>
      </c>
      <c r="F21" s="10" t="s">
        <v>55</v>
      </c>
      <c r="G21" s="10">
        <v>13415480</v>
      </c>
      <c r="H21" s="10" t="s">
        <v>55</v>
      </c>
      <c r="I21" s="10" t="s">
        <v>55</v>
      </c>
      <c r="J21" s="10" t="s">
        <v>55</v>
      </c>
      <c r="K21" s="10" t="s">
        <v>55</v>
      </c>
      <c r="L21" s="10" t="s">
        <v>55</v>
      </c>
      <c r="M21" s="10" t="s">
        <v>55</v>
      </c>
      <c r="N21" s="10" t="s">
        <v>55</v>
      </c>
      <c r="O21" s="10">
        <v>0</v>
      </c>
      <c r="P21" s="10">
        <v>0</v>
      </c>
    </row>
    <row r="22" spans="1:16" ht="38.1" customHeight="1" x14ac:dyDescent="0.15">
      <c r="A22" s="7" t="s">
        <v>87</v>
      </c>
      <c r="B22" s="6" t="s">
        <v>88</v>
      </c>
      <c r="C22" s="6" t="s">
        <v>86</v>
      </c>
      <c r="D22" s="10">
        <v>13415480</v>
      </c>
      <c r="E22" s="10" t="s">
        <v>55</v>
      </c>
      <c r="F22" s="10" t="s">
        <v>55</v>
      </c>
      <c r="G22" s="10">
        <v>13415480</v>
      </c>
      <c r="H22" s="10" t="s">
        <v>55</v>
      </c>
      <c r="I22" s="10" t="s">
        <v>55</v>
      </c>
      <c r="J22" s="10" t="s">
        <v>55</v>
      </c>
      <c r="K22" s="10" t="s">
        <v>55</v>
      </c>
      <c r="L22" s="10" t="s">
        <v>55</v>
      </c>
      <c r="M22" s="10" t="s">
        <v>55</v>
      </c>
      <c r="N22" s="10" t="s">
        <v>55</v>
      </c>
      <c r="O22" s="10">
        <v>0</v>
      </c>
      <c r="P22" s="10">
        <v>0</v>
      </c>
    </row>
    <row r="23" spans="1:16" ht="24.95" customHeight="1" x14ac:dyDescent="0.15">
      <c r="A23" s="7" t="s">
        <v>89</v>
      </c>
      <c r="B23" s="6" t="s">
        <v>90</v>
      </c>
      <c r="C23" s="6" t="s">
        <v>86</v>
      </c>
      <c r="D23" s="10">
        <v>0</v>
      </c>
      <c r="E23" s="10" t="s">
        <v>55</v>
      </c>
      <c r="F23" s="10" t="s">
        <v>55</v>
      </c>
      <c r="G23" s="10" t="s">
        <v>55</v>
      </c>
      <c r="H23" s="10" t="s">
        <v>55</v>
      </c>
      <c r="I23" s="10" t="s">
        <v>55</v>
      </c>
      <c r="J23" s="10" t="s">
        <v>55</v>
      </c>
      <c r="K23" s="10" t="s">
        <v>55</v>
      </c>
      <c r="L23" s="10" t="s">
        <v>55</v>
      </c>
      <c r="M23" s="10" t="s">
        <v>55</v>
      </c>
      <c r="N23" s="10" t="s">
        <v>55</v>
      </c>
      <c r="O23" s="10">
        <v>0</v>
      </c>
      <c r="P23" s="10">
        <v>0</v>
      </c>
    </row>
    <row r="24" spans="1:16" ht="24.95" customHeight="1" x14ac:dyDescent="0.15">
      <c r="A24" s="7" t="s">
        <v>91</v>
      </c>
      <c r="B24" s="6" t="s">
        <v>92</v>
      </c>
      <c r="C24" s="6" t="s">
        <v>86</v>
      </c>
      <c r="D24" s="10">
        <v>0</v>
      </c>
      <c r="E24" s="10" t="s">
        <v>55</v>
      </c>
      <c r="F24" s="10" t="s">
        <v>55</v>
      </c>
      <c r="G24" s="10" t="s">
        <v>55</v>
      </c>
      <c r="H24" s="10" t="s">
        <v>55</v>
      </c>
      <c r="I24" s="10" t="s">
        <v>55</v>
      </c>
      <c r="J24" s="10" t="s">
        <v>55</v>
      </c>
      <c r="K24" s="10" t="s">
        <v>55</v>
      </c>
      <c r="L24" s="10" t="s">
        <v>55</v>
      </c>
      <c r="M24" s="10" t="s">
        <v>55</v>
      </c>
      <c r="N24" s="10" t="s">
        <v>55</v>
      </c>
      <c r="O24" s="10">
        <v>0</v>
      </c>
      <c r="P24" s="10">
        <v>0</v>
      </c>
    </row>
    <row r="25" spans="1:16" ht="24.95" customHeight="1" x14ac:dyDescent="0.15">
      <c r="A25" s="7" t="s">
        <v>93</v>
      </c>
      <c r="B25" s="6" t="s">
        <v>94</v>
      </c>
      <c r="C25" s="6" t="s">
        <v>86</v>
      </c>
      <c r="D25" s="10">
        <v>0</v>
      </c>
      <c r="E25" s="10" t="s">
        <v>55</v>
      </c>
      <c r="F25" s="10" t="s">
        <v>55</v>
      </c>
      <c r="G25" s="10" t="s">
        <v>55</v>
      </c>
      <c r="H25" s="10" t="s">
        <v>55</v>
      </c>
      <c r="I25" s="10" t="s">
        <v>55</v>
      </c>
      <c r="J25" s="10" t="s">
        <v>55</v>
      </c>
      <c r="K25" s="10" t="s">
        <v>55</v>
      </c>
      <c r="L25" s="10" t="s">
        <v>55</v>
      </c>
      <c r="M25" s="10" t="s">
        <v>55</v>
      </c>
      <c r="N25" s="10" t="s">
        <v>55</v>
      </c>
      <c r="O25" s="10">
        <v>0</v>
      </c>
      <c r="P25" s="10">
        <v>0</v>
      </c>
    </row>
    <row r="26" spans="1:16" ht="24.95" customHeight="1" x14ac:dyDescent="0.15">
      <c r="A26" s="7" t="s">
        <v>95</v>
      </c>
      <c r="B26" s="6" t="s">
        <v>96</v>
      </c>
      <c r="C26" s="6" t="s">
        <v>97</v>
      </c>
      <c r="D26" s="10">
        <v>0</v>
      </c>
      <c r="E26" s="10" t="s">
        <v>55</v>
      </c>
      <c r="F26" s="10" t="s">
        <v>55</v>
      </c>
      <c r="G26" s="10" t="s">
        <v>55</v>
      </c>
      <c r="H26" s="10" t="s">
        <v>55</v>
      </c>
      <c r="I26" s="10" t="s">
        <v>55</v>
      </c>
      <c r="J26" s="10" t="s">
        <v>55</v>
      </c>
      <c r="K26" s="10" t="s">
        <v>55</v>
      </c>
      <c r="L26" s="10" t="s">
        <v>55</v>
      </c>
      <c r="M26" s="10" t="s">
        <v>55</v>
      </c>
      <c r="N26" s="10" t="s">
        <v>55</v>
      </c>
      <c r="O26" s="10">
        <v>0</v>
      </c>
      <c r="P26" s="10">
        <v>0</v>
      </c>
    </row>
    <row r="27" spans="1:16" ht="24.95" customHeight="1" x14ac:dyDescent="0.15">
      <c r="A27" s="7" t="s">
        <v>98</v>
      </c>
      <c r="B27" s="6" t="s">
        <v>99</v>
      </c>
      <c r="C27" s="6" t="s">
        <v>97</v>
      </c>
      <c r="D27" s="10">
        <v>0</v>
      </c>
      <c r="E27" s="10" t="s">
        <v>55</v>
      </c>
      <c r="F27" s="10" t="s">
        <v>55</v>
      </c>
      <c r="G27" s="10" t="s">
        <v>55</v>
      </c>
      <c r="H27" s="10" t="s">
        <v>55</v>
      </c>
      <c r="I27" s="10" t="s">
        <v>55</v>
      </c>
      <c r="J27" s="10" t="s">
        <v>55</v>
      </c>
      <c r="K27" s="10" t="s">
        <v>55</v>
      </c>
      <c r="L27" s="10" t="s">
        <v>55</v>
      </c>
      <c r="M27" s="10" t="s">
        <v>55</v>
      </c>
      <c r="N27" s="10" t="s">
        <v>55</v>
      </c>
      <c r="O27" s="10">
        <v>0</v>
      </c>
      <c r="P27" s="10">
        <v>0</v>
      </c>
    </row>
    <row r="28" spans="1:16" ht="24.95" customHeight="1" x14ac:dyDescent="0.15">
      <c r="A28" s="7" t="s">
        <v>100</v>
      </c>
      <c r="B28" s="6" t="s">
        <v>101</v>
      </c>
      <c r="C28" s="6" t="s">
        <v>54</v>
      </c>
      <c r="D28" s="10">
        <v>0</v>
      </c>
      <c r="E28" s="10" t="s">
        <v>55</v>
      </c>
      <c r="F28" s="10" t="s">
        <v>55</v>
      </c>
      <c r="G28" s="10" t="s">
        <v>55</v>
      </c>
      <c r="H28" s="10" t="s">
        <v>55</v>
      </c>
      <c r="I28" s="10" t="s">
        <v>55</v>
      </c>
      <c r="J28" s="10" t="s">
        <v>55</v>
      </c>
      <c r="K28" s="10" t="s">
        <v>55</v>
      </c>
      <c r="L28" s="10" t="s">
        <v>55</v>
      </c>
      <c r="M28" s="10" t="s">
        <v>55</v>
      </c>
      <c r="N28" s="10" t="s">
        <v>55</v>
      </c>
      <c r="O28" s="10">
        <v>0</v>
      </c>
      <c r="P28" s="10">
        <v>0</v>
      </c>
    </row>
    <row r="29" spans="1:16" ht="24.95" customHeight="1" x14ac:dyDescent="0.15">
      <c r="A29" s="7" t="s">
        <v>102</v>
      </c>
      <c r="B29" s="6" t="s">
        <v>103</v>
      </c>
      <c r="C29" s="6" t="s">
        <v>54</v>
      </c>
      <c r="D29" s="10">
        <v>0</v>
      </c>
      <c r="E29" s="10" t="s">
        <v>55</v>
      </c>
      <c r="F29" s="10" t="s">
        <v>55</v>
      </c>
      <c r="G29" s="10" t="s">
        <v>55</v>
      </c>
      <c r="H29" s="10" t="s">
        <v>55</v>
      </c>
      <c r="I29" s="10" t="s">
        <v>55</v>
      </c>
      <c r="J29" s="10" t="s">
        <v>55</v>
      </c>
      <c r="K29" s="10" t="s">
        <v>55</v>
      </c>
      <c r="L29" s="10" t="s">
        <v>55</v>
      </c>
      <c r="M29" s="10" t="s">
        <v>55</v>
      </c>
      <c r="N29" s="10" t="s">
        <v>55</v>
      </c>
      <c r="O29" s="10">
        <v>0</v>
      </c>
      <c r="P29" s="10">
        <v>0</v>
      </c>
    </row>
    <row r="30" spans="1:16" ht="50.1" customHeight="1" x14ac:dyDescent="0.15">
      <c r="A30" s="7" t="s">
        <v>104</v>
      </c>
      <c r="B30" s="6" t="s">
        <v>105</v>
      </c>
      <c r="C30" s="6" t="s">
        <v>106</v>
      </c>
      <c r="D30" s="10">
        <v>0</v>
      </c>
      <c r="E30" s="10" t="s">
        <v>55</v>
      </c>
      <c r="F30" s="10" t="s">
        <v>55</v>
      </c>
      <c r="G30" s="10" t="s">
        <v>55</v>
      </c>
      <c r="H30" s="10" t="s">
        <v>55</v>
      </c>
      <c r="I30" s="10" t="s">
        <v>55</v>
      </c>
      <c r="J30" s="10" t="s">
        <v>55</v>
      </c>
      <c r="K30" s="10" t="s">
        <v>55</v>
      </c>
      <c r="L30" s="10" t="s">
        <v>55</v>
      </c>
      <c r="M30" s="10" t="s">
        <v>55</v>
      </c>
      <c r="N30" s="10" t="s">
        <v>55</v>
      </c>
      <c r="O30" s="10">
        <v>0</v>
      </c>
      <c r="P30" s="10">
        <v>0</v>
      </c>
    </row>
    <row r="31" spans="1:16" ht="24.95" customHeight="1" x14ac:dyDescent="0.15">
      <c r="A31" s="7" t="s">
        <v>107</v>
      </c>
      <c r="B31" s="6" t="s">
        <v>108</v>
      </c>
      <c r="C31" s="6" t="s">
        <v>54</v>
      </c>
      <c r="D31" s="10">
        <v>105303826.93000001</v>
      </c>
      <c r="E31" s="10">
        <v>63345121.130000003</v>
      </c>
      <c r="F31" s="10" t="s">
        <v>55</v>
      </c>
      <c r="G31" s="10">
        <v>13415480</v>
      </c>
      <c r="H31" s="10" t="s">
        <v>55</v>
      </c>
      <c r="I31" s="10" t="s">
        <v>55</v>
      </c>
      <c r="J31" s="10" t="s">
        <v>55</v>
      </c>
      <c r="K31" s="10" t="s">
        <v>55</v>
      </c>
      <c r="L31" s="10">
        <v>28543225.800000001</v>
      </c>
      <c r="M31" s="10" t="s">
        <v>55</v>
      </c>
      <c r="N31" s="10" t="s">
        <v>55</v>
      </c>
      <c r="O31" s="10">
        <v>85623055.980000004</v>
      </c>
      <c r="P31" s="10">
        <v>85623055.980000004</v>
      </c>
    </row>
    <row r="32" spans="1:16" ht="38.1" customHeight="1" x14ac:dyDescent="0.15">
      <c r="A32" s="7" t="s">
        <v>109</v>
      </c>
      <c r="B32" s="6" t="s">
        <v>110</v>
      </c>
      <c r="C32" s="6" t="s">
        <v>54</v>
      </c>
      <c r="D32" s="10">
        <v>85570521.370000005</v>
      </c>
      <c r="E32" s="10">
        <v>50992115.259999998</v>
      </c>
      <c r="F32" s="10" t="s">
        <v>55</v>
      </c>
      <c r="G32" s="10">
        <v>13185480</v>
      </c>
      <c r="H32" s="10" t="s">
        <v>55</v>
      </c>
      <c r="I32" s="10" t="s">
        <v>55</v>
      </c>
      <c r="J32" s="10" t="s">
        <v>55</v>
      </c>
      <c r="K32" s="10" t="s">
        <v>55</v>
      </c>
      <c r="L32" s="10">
        <v>21392926.109999999</v>
      </c>
      <c r="M32" s="10" t="s">
        <v>55</v>
      </c>
      <c r="N32" s="10" t="s">
        <v>55</v>
      </c>
      <c r="O32" s="10">
        <v>69675583.260000005</v>
      </c>
      <c r="P32" s="10">
        <v>69675583.260000005</v>
      </c>
    </row>
    <row r="33" spans="1:16" ht="38.1" customHeight="1" x14ac:dyDescent="0.15">
      <c r="A33" s="7" t="s">
        <v>111</v>
      </c>
      <c r="B33" s="6" t="s">
        <v>112</v>
      </c>
      <c r="C33" s="6" t="s">
        <v>113</v>
      </c>
      <c r="D33" s="10">
        <v>65739777.299999997</v>
      </c>
      <c r="E33" s="10">
        <v>39226939.520000003</v>
      </c>
      <c r="F33" s="10" t="s">
        <v>55</v>
      </c>
      <c r="G33" s="10">
        <v>10127096.779999999</v>
      </c>
      <c r="H33" s="10" t="s">
        <v>55</v>
      </c>
      <c r="I33" s="10" t="s">
        <v>55</v>
      </c>
      <c r="J33" s="10" t="s">
        <v>55</v>
      </c>
      <c r="K33" s="10" t="s">
        <v>55</v>
      </c>
      <c r="L33" s="10">
        <v>16385741</v>
      </c>
      <c r="M33" s="10" t="s">
        <v>55</v>
      </c>
      <c r="N33" s="10" t="s">
        <v>55</v>
      </c>
      <c r="O33" s="10">
        <v>53465348.520000003</v>
      </c>
      <c r="P33" s="10">
        <v>53465348.520000003</v>
      </c>
    </row>
    <row r="34" spans="1:16" ht="38.1" customHeight="1" x14ac:dyDescent="0.15">
      <c r="A34" s="7" t="s">
        <v>114</v>
      </c>
      <c r="B34" s="6" t="s">
        <v>115</v>
      </c>
      <c r="C34" s="6" t="s">
        <v>113</v>
      </c>
      <c r="D34" s="10">
        <v>65309777.299999997</v>
      </c>
      <c r="E34" s="10">
        <v>38846939.520000003</v>
      </c>
      <c r="F34" s="10" t="s">
        <v>55</v>
      </c>
      <c r="G34" s="10">
        <v>10127096.779999999</v>
      </c>
      <c r="H34" s="10" t="s">
        <v>55</v>
      </c>
      <c r="I34" s="10" t="s">
        <v>55</v>
      </c>
      <c r="J34" s="10" t="s">
        <v>55</v>
      </c>
      <c r="K34" s="10" t="s">
        <v>55</v>
      </c>
      <c r="L34" s="10">
        <v>16335741</v>
      </c>
      <c r="M34" s="10" t="s">
        <v>55</v>
      </c>
      <c r="N34" s="10" t="s">
        <v>55</v>
      </c>
      <c r="O34" s="10">
        <v>53215348.520000003</v>
      </c>
      <c r="P34" s="10">
        <v>53215348.520000003</v>
      </c>
    </row>
    <row r="35" spans="1:16" ht="38.1" customHeight="1" x14ac:dyDescent="0.15">
      <c r="A35" s="7" t="s">
        <v>117</v>
      </c>
      <c r="B35" s="6" t="s">
        <v>118</v>
      </c>
      <c r="C35" s="6" t="s">
        <v>113</v>
      </c>
      <c r="D35" s="10">
        <v>50171073.990000002</v>
      </c>
      <c r="E35" s="10">
        <v>29810121.890000001</v>
      </c>
      <c r="F35" s="10" t="s">
        <v>55</v>
      </c>
      <c r="G35" s="10">
        <v>9320207.3800000008</v>
      </c>
      <c r="H35" s="10" t="s">
        <v>55</v>
      </c>
      <c r="I35" s="10" t="s">
        <v>55</v>
      </c>
      <c r="J35" s="10" t="s">
        <v>55</v>
      </c>
      <c r="K35" s="10" t="s">
        <v>55</v>
      </c>
      <c r="L35" s="10">
        <v>11040744.720000001</v>
      </c>
      <c r="M35" s="10" t="s">
        <v>55</v>
      </c>
      <c r="N35" s="10" t="s">
        <v>55</v>
      </c>
      <c r="O35" s="10">
        <v>40850866.609999999</v>
      </c>
      <c r="P35" s="10">
        <v>40850866.609999999</v>
      </c>
    </row>
    <row r="36" spans="1:16" ht="24.95" customHeight="1" x14ac:dyDescent="0.15">
      <c r="A36" s="7" t="s">
        <v>119</v>
      </c>
      <c r="B36" s="6" t="s">
        <v>120</v>
      </c>
      <c r="C36" s="6" t="s">
        <v>113</v>
      </c>
      <c r="D36" s="10">
        <v>50171073.990000002</v>
      </c>
      <c r="E36" s="10">
        <v>29810121.890000001</v>
      </c>
      <c r="F36" s="10" t="s">
        <v>55</v>
      </c>
      <c r="G36" s="10">
        <v>9320207.3800000008</v>
      </c>
      <c r="H36" s="10" t="s">
        <v>55</v>
      </c>
      <c r="I36" s="10" t="s">
        <v>55</v>
      </c>
      <c r="J36" s="10" t="s">
        <v>55</v>
      </c>
      <c r="K36" s="10" t="s">
        <v>55</v>
      </c>
      <c r="L36" s="10">
        <v>11040744.720000001</v>
      </c>
      <c r="M36" s="10" t="s">
        <v>55</v>
      </c>
      <c r="N36" s="10" t="s">
        <v>55</v>
      </c>
      <c r="O36" s="10">
        <v>40850866.609999999</v>
      </c>
      <c r="P36" s="10">
        <v>40850866.609999999</v>
      </c>
    </row>
    <row r="37" spans="1:16" ht="24.95" customHeight="1" x14ac:dyDescent="0.15">
      <c r="A37" s="7" t="s">
        <v>121</v>
      </c>
      <c r="B37" s="6" t="s">
        <v>122</v>
      </c>
      <c r="C37" s="6" t="s">
        <v>113</v>
      </c>
      <c r="D37" s="10">
        <v>0</v>
      </c>
      <c r="E37" s="10" t="s">
        <v>55</v>
      </c>
      <c r="F37" s="10" t="s">
        <v>55</v>
      </c>
      <c r="G37" s="10" t="s">
        <v>55</v>
      </c>
      <c r="H37" s="10" t="s">
        <v>55</v>
      </c>
      <c r="I37" s="10" t="s">
        <v>55</v>
      </c>
      <c r="J37" s="10" t="s">
        <v>55</v>
      </c>
      <c r="K37" s="10" t="s">
        <v>55</v>
      </c>
      <c r="L37" s="10" t="s">
        <v>55</v>
      </c>
      <c r="M37" s="10" t="s">
        <v>55</v>
      </c>
      <c r="N37" s="10" t="s">
        <v>55</v>
      </c>
      <c r="O37" s="10">
        <v>0</v>
      </c>
      <c r="P37" s="10">
        <v>0</v>
      </c>
    </row>
    <row r="38" spans="1:16" ht="24.95" customHeight="1" x14ac:dyDescent="0.15">
      <c r="A38" s="7" t="s">
        <v>123</v>
      </c>
      <c r="B38" s="6" t="s">
        <v>124</v>
      </c>
      <c r="C38" s="6" t="s">
        <v>113</v>
      </c>
      <c r="D38" s="10">
        <v>15138703.310000001</v>
      </c>
      <c r="E38" s="10">
        <v>9036817.6300000008</v>
      </c>
      <c r="F38" s="10" t="s">
        <v>55</v>
      </c>
      <c r="G38" s="10">
        <v>806889.4</v>
      </c>
      <c r="H38" s="10" t="s">
        <v>55</v>
      </c>
      <c r="I38" s="10" t="s">
        <v>55</v>
      </c>
      <c r="J38" s="10" t="s">
        <v>55</v>
      </c>
      <c r="K38" s="10" t="s">
        <v>55</v>
      </c>
      <c r="L38" s="10">
        <v>5294996.28</v>
      </c>
      <c r="M38" s="10" t="s">
        <v>55</v>
      </c>
      <c r="N38" s="10" t="s">
        <v>55</v>
      </c>
      <c r="O38" s="10">
        <v>12364481.91</v>
      </c>
      <c r="P38" s="10">
        <v>12364481.91</v>
      </c>
    </row>
    <row r="39" spans="1:16" ht="24.95" customHeight="1" x14ac:dyDescent="0.15">
      <c r="A39" s="7" t="s">
        <v>125</v>
      </c>
      <c r="B39" s="6" t="s">
        <v>126</v>
      </c>
      <c r="C39" s="6" t="s">
        <v>113</v>
      </c>
      <c r="D39" s="10">
        <v>10861142.800000001</v>
      </c>
      <c r="E39" s="10">
        <v>7401698.4000000004</v>
      </c>
      <c r="F39" s="10" t="s">
        <v>55</v>
      </c>
      <c r="G39" s="10">
        <v>806889.4</v>
      </c>
      <c r="H39" s="10" t="s">
        <v>55</v>
      </c>
      <c r="I39" s="10" t="s">
        <v>55</v>
      </c>
      <c r="J39" s="10" t="s">
        <v>55</v>
      </c>
      <c r="K39" s="10" t="s">
        <v>55</v>
      </c>
      <c r="L39" s="10">
        <v>2652555</v>
      </c>
      <c r="M39" s="10" t="s">
        <v>55</v>
      </c>
      <c r="N39" s="10" t="s">
        <v>55</v>
      </c>
      <c r="O39" s="10">
        <v>9351698.4000000004</v>
      </c>
      <c r="P39" s="10">
        <v>9351698.4000000004</v>
      </c>
    </row>
    <row r="40" spans="1:16" ht="24.95" customHeight="1" x14ac:dyDescent="0.15">
      <c r="A40" s="7" t="s">
        <v>127</v>
      </c>
      <c r="B40" s="6" t="s">
        <v>128</v>
      </c>
      <c r="C40" s="6" t="s">
        <v>113</v>
      </c>
      <c r="D40" s="10">
        <v>0</v>
      </c>
      <c r="E40" s="10" t="s">
        <v>55</v>
      </c>
      <c r="F40" s="10" t="s">
        <v>55</v>
      </c>
      <c r="G40" s="10" t="s">
        <v>55</v>
      </c>
      <c r="H40" s="10" t="s">
        <v>55</v>
      </c>
      <c r="I40" s="10" t="s">
        <v>55</v>
      </c>
      <c r="J40" s="10" t="s">
        <v>55</v>
      </c>
      <c r="K40" s="10" t="s">
        <v>55</v>
      </c>
      <c r="L40" s="10" t="s">
        <v>55</v>
      </c>
      <c r="M40" s="10" t="s">
        <v>55</v>
      </c>
      <c r="N40" s="10" t="s">
        <v>55</v>
      </c>
      <c r="O40" s="10">
        <v>0</v>
      </c>
      <c r="P40" s="10">
        <v>0</v>
      </c>
    </row>
    <row r="41" spans="1:16" ht="24.95" customHeight="1" x14ac:dyDescent="0.15">
      <c r="A41" s="7" t="s">
        <v>129</v>
      </c>
      <c r="B41" s="6" t="s">
        <v>130</v>
      </c>
      <c r="C41" s="6" t="s">
        <v>113</v>
      </c>
      <c r="D41" s="10">
        <v>0</v>
      </c>
      <c r="E41" s="10" t="s">
        <v>55</v>
      </c>
      <c r="F41" s="10" t="s">
        <v>55</v>
      </c>
      <c r="G41" s="10" t="s">
        <v>55</v>
      </c>
      <c r="H41" s="10" t="s">
        <v>55</v>
      </c>
      <c r="I41" s="10" t="s">
        <v>55</v>
      </c>
      <c r="J41" s="10" t="s">
        <v>55</v>
      </c>
      <c r="K41" s="10" t="s">
        <v>55</v>
      </c>
      <c r="L41" s="10" t="s">
        <v>55</v>
      </c>
      <c r="M41" s="10" t="s">
        <v>55</v>
      </c>
      <c r="N41" s="10" t="s">
        <v>55</v>
      </c>
      <c r="O41" s="10">
        <v>0</v>
      </c>
      <c r="P41" s="10">
        <v>0</v>
      </c>
    </row>
    <row r="42" spans="1:16" ht="24.95" customHeight="1" x14ac:dyDescent="0.15">
      <c r="A42" s="7" t="s">
        <v>131</v>
      </c>
      <c r="B42" s="6" t="s">
        <v>132</v>
      </c>
      <c r="C42" s="6" t="s">
        <v>113</v>
      </c>
      <c r="D42" s="10">
        <v>0</v>
      </c>
      <c r="E42" s="10" t="s">
        <v>55</v>
      </c>
      <c r="F42" s="10" t="s">
        <v>55</v>
      </c>
      <c r="G42" s="10" t="s">
        <v>55</v>
      </c>
      <c r="H42" s="10" t="s">
        <v>55</v>
      </c>
      <c r="I42" s="10" t="s">
        <v>55</v>
      </c>
      <c r="J42" s="10" t="s">
        <v>55</v>
      </c>
      <c r="K42" s="10" t="s">
        <v>55</v>
      </c>
      <c r="L42" s="10" t="s">
        <v>55</v>
      </c>
      <c r="M42" s="10" t="s">
        <v>55</v>
      </c>
      <c r="N42" s="10" t="s">
        <v>55</v>
      </c>
      <c r="O42" s="10">
        <v>0</v>
      </c>
      <c r="P42" s="10">
        <v>0</v>
      </c>
    </row>
    <row r="43" spans="1:16" ht="24.95" customHeight="1" x14ac:dyDescent="0.15">
      <c r="A43" s="7" t="s">
        <v>133</v>
      </c>
      <c r="B43" s="6" t="s">
        <v>134</v>
      </c>
      <c r="C43" s="6" t="s">
        <v>113</v>
      </c>
      <c r="D43" s="10">
        <v>3031259.68</v>
      </c>
      <c r="E43" s="10">
        <v>438818.4</v>
      </c>
      <c r="F43" s="10" t="s">
        <v>55</v>
      </c>
      <c r="G43" s="10" t="s">
        <v>55</v>
      </c>
      <c r="H43" s="10" t="s">
        <v>55</v>
      </c>
      <c r="I43" s="10" t="s">
        <v>55</v>
      </c>
      <c r="J43" s="10" t="s">
        <v>55</v>
      </c>
      <c r="K43" s="10" t="s">
        <v>55</v>
      </c>
      <c r="L43" s="10">
        <v>2592441.2799999998</v>
      </c>
      <c r="M43" s="10" t="s">
        <v>55</v>
      </c>
      <c r="N43" s="10" t="s">
        <v>55</v>
      </c>
      <c r="O43" s="10">
        <v>1862482.68</v>
      </c>
      <c r="P43" s="10">
        <v>1862482.68</v>
      </c>
    </row>
    <row r="44" spans="1:16" ht="24.95" customHeight="1" x14ac:dyDescent="0.15">
      <c r="A44" s="7" t="s">
        <v>135</v>
      </c>
      <c r="B44" s="6" t="s">
        <v>136</v>
      </c>
      <c r="C44" s="6" t="s">
        <v>113</v>
      </c>
      <c r="D44" s="10">
        <v>1246300.83</v>
      </c>
      <c r="E44" s="10">
        <v>1196300.83</v>
      </c>
      <c r="F44" s="10" t="s">
        <v>55</v>
      </c>
      <c r="G44" s="10" t="s">
        <v>55</v>
      </c>
      <c r="H44" s="10" t="s">
        <v>55</v>
      </c>
      <c r="I44" s="10" t="s">
        <v>55</v>
      </c>
      <c r="J44" s="10" t="s">
        <v>55</v>
      </c>
      <c r="K44" s="10" t="s">
        <v>55</v>
      </c>
      <c r="L44" s="10">
        <v>50000</v>
      </c>
      <c r="M44" s="10" t="s">
        <v>55</v>
      </c>
      <c r="N44" s="10" t="s">
        <v>55</v>
      </c>
      <c r="O44" s="10">
        <v>1150300.83</v>
      </c>
      <c r="P44" s="10">
        <v>1150300.83</v>
      </c>
    </row>
    <row r="45" spans="1:16" ht="24.95" customHeight="1" x14ac:dyDescent="0.15">
      <c r="A45" s="7" t="s">
        <v>137</v>
      </c>
      <c r="B45" s="6" t="s">
        <v>138</v>
      </c>
      <c r="C45" s="6" t="s">
        <v>113</v>
      </c>
      <c r="D45" s="10">
        <v>0</v>
      </c>
      <c r="E45" s="10" t="s">
        <v>55</v>
      </c>
      <c r="F45" s="10" t="s">
        <v>55</v>
      </c>
      <c r="G45" s="10" t="s">
        <v>55</v>
      </c>
      <c r="H45" s="10" t="s">
        <v>55</v>
      </c>
      <c r="I45" s="10" t="s">
        <v>55</v>
      </c>
      <c r="J45" s="10" t="s">
        <v>55</v>
      </c>
      <c r="K45" s="10" t="s">
        <v>55</v>
      </c>
      <c r="L45" s="10" t="s">
        <v>55</v>
      </c>
      <c r="M45" s="10" t="s">
        <v>55</v>
      </c>
      <c r="N45" s="10" t="s">
        <v>55</v>
      </c>
      <c r="O45" s="10">
        <v>0</v>
      </c>
      <c r="P45" s="10">
        <v>0</v>
      </c>
    </row>
    <row r="46" spans="1:16" ht="24.95" customHeight="1" x14ac:dyDescent="0.15">
      <c r="A46" s="7" t="s">
        <v>139</v>
      </c>
      <c r="B46" s="6" t="s">
        <v>140</v>
      </c>
      <c r="C46" s="6" t="s">
        <v>113</v>
      </c>
      <c r="D46" s="10">
        <v>430000</v>
      </c>
      <c r="E46" s="10">
        <v>380000</v>
      </c>
      <c r="F46" s="10" t="s">
        <v>55</v>
      </c>
      <c r="G46" s="10" t="s">
        <v>55</v>
      </c>
      <c r="H46" s="10" t="s">
        <v>55</v>
      </c>
      <c r="I46" s="10" t="s">
        <v>55</v>
      </c>
      <c r="J46" s="10" t="s">
        <v>55</v>
      </c>
      <c r="K46" s="10" t="s">
        <v>55</v>
      </c>
      <c r="L46" s="10">
        <v>50000</v>
      </c>
      <c r="M46" s="10" t="s">
        <v>55</v>
      </c>
      <c r="N46" s="10" t="s">
        <v>55</v>
      </c>
      <c r="O46" s="10">
        <v>250000</v>
      </c>
      <c r="P46" s="10">
        <v>250000</v>
      </c>
    </row>
    <row r="47" spans="1:16" ht="50.1" customHeight="1" x14ac:dyDescent="0.15">
      <c r="A47" s="7" t="s">
        <v>142</v>
      </c>
      <c r="B47" s="6" t="s">
        <v>143</v>
      </c>
      <c r="C47" s="6" t="s">
        <v>144</v>
      </c>
      <c r="D47" s="10">
        <v>162600</v>
      </c>
      <c r="E47" s="10">
        <v>33400</v>
      </c>
      <c r="F47" s="10" t="s">
        <v>55</v>
      </c>
      <c r="G47" s="10" t="s">
        <v>55</v>
      </c>
      <c r="H47" s="10" t="s">
        <v>55</v>
      </c>
      <c r="I47" s="10" t="s">
        <v>55</v>
      </c>
      <c r="J47" s="10" t="s">
        <v>55</v>
      </c>
      <c r="K47" s="10" t="s">
        <v>55</v>
      </c>
      <c r="L47" s="10">
        <v>129200</v>
      </c>
      <c r="M47" s="10" t="s">
        <v>55</v>
      </c>
      <c r="N47" s="10" t="s">
        <v>55</v>
      </c>
      <c r="O47" s="10">
        <v>162600</v>
      </c>
      <c r="P47" s="10">
        <v>162600</v>
      </c>
    </row>
    <row r="48" spans="1:16" ht="63" customHeight="1" x14ac:dyDescent="0.15">
      <c r="A48" s="7" t="s">
        <v>145</v>
      </c>
      <c r="B48" s="6" t="s">
        <v>146</v>
      </c>
      <c r="C48" s="6" t="s">
        <v>144</v>
      </c>
      <c r="D48" s="10">
        <v>12400</v>
      </c>
      <c r="E48" s="10">
        <v>3200</v>
      </c>
      <c r="F48" s="10" t="s">
        <v>55</v>
      </c>
      <c r="G48" s="10" t="s">
        <v>55</v>
      </c>
      <c r="H48" s="10" t="s">
        <v>55</v>
      </c>
      <c r="I48" s="10" t="s">
        <v>55</v>
      </c>
      <c r="J48" s="10" t="s">
        <v>55</v>
      </c>
      <c r="K48" s="10" t="s">
        <v>55</v>
      </c>
      <c r="L48" s="10">
        <v>9200</v>
      </c>
      <c r="M48" s="10" t="s">
        <v>55</v>
      </c>
      <c r="N48" s="10" t="s">
        <v>55</v>
      </c>
      <c r="O48" s="10">
        <v>12400</v>
      </c>
      <c r="P48" s="10">
        <v>12400</v>
      </c>
    </row>
    <row r="49" spans="1:16" ht="24.95" customHeight="1" x14ac:dyDescent="0.15">
      <c r="A49" s="7" t="s">
        <v>148</v>
      </c>
      <c r="B49" s="6" t="s">
        <v>149</v>
      </c>
      <c r="C49" s="6" t="s">
        <v>144</v>
      </c>
      <c r="D49" s="10">
        <v>0</v>
      </c>
      <c r="E49" s="10" t="s">
        <v>55</v>
      </c>
      <c r="F49" s="10" t="s">
        <v>55</v>
      </c>
      <c r="G49" s="10" t="s">
        <v>55</v>
      </c>
      <c r="H49" s="10" t="s">
        <v>55</v>
      </c>
      <c r="I49" s="10" t="s">
        <v>55</v>
      </c>
      <c r="J49" s="10" t="s">
        <v>55</v>
      </c>
      <c r="K49" s="10" t="s">
        <v>55</v>
      </c>
      <c r="L49" s="10" t="s">
        <v>55</v>
      </c>
      <c r="M49" s="10" t="s">
        <v>55</v>
      </c>
      <c r="N49" s="10" t="s">
        <v>55</v>
      </c>
      <c r="O49" s="10">
        <v>0</v>
      </c>
      <c r="P49" s="10">
        <v>0</v>
      </c>
    </row>
    <row r="50" spans="1:16" ht="75" customHeight="1" x14ac:dyDescent="0.15">
      <c r="A50" s="7" t="s">
        <v>151</v>
      </c>
      <c r="B50" s="6" t="s">
        <v>152</v>
      </c>
      <c r="C50" s="6" t="s">
        <v>144</v>
      </c>
      <c r="D50" s="10">
        <v>150200</v>
      </c>
      <c r="E50" s="10">
        <v>30200</v>
      </c>
      <c r="F50" s="10" t="s">
        <v>55</v>
      </c>
      <c r="G50" s="10" t="s">
        <v>55</v>
      </c>
      <c r="H50" s="10" t="s">
        <v>55</v>
      </c>
      <c r="I50" s="10" t="s">
        <v>55</v>
      </c>
      <c r="J50" s="10" t="s">
        <v>55</v>
      </c>
      <c r="K50" s="10" t="s">
        <v>55</v>
      </c>
      <c r="L50" s="10">
        <v>120000</v>
      </c>
      <c r="M50" s="10" t="s">
        <v>55</v>
      </c>
      <c r="N50" s="10" t="s">
        <v>55</v>
      </c>
      <c r="O50" s="10">
        <v>150200</v>
      </c>
      <c r="P50" s="10">
        <v>150200</v>
      </c>
    </row>
    <row r="51" spans="1:16" ht="50.1" customHeight="1" x14ac:dyDescent="0.15">
      <c r="A51" s="7" t="s">
        <v>154</v>
      </c>
      <c r="B51" s="6" t="s">
        <v>155</v>
      </c>
      <c r="C51" s="6" t="s">
        <v>144</v>
      </c>
      <c r="D51" s="10">
        <v>0</v>
      </c>
      <c r="E51" s="10" t="s">
        <v>55</v>
      </c>
      <c r="F51" s="10" t="s">
        <v>55</v>
      </c>
      <c r="G51" s="10" t="s">
        <v>55</v>
      </c>
      <c r="H51" s="10" t="s">
        <v>55</v>
      </c>
      <c r="I51" s="10" t="s">
        <v>55</v>
      </c>
      <c r="J51" s="10" t="s">
        <v>55</v>
      </c>
      <c r="K51" s="10" t="s">
        <v>55</v>
      </c>
      <c r="L51" s="10" t="s">
        <v>55</v>
      </c>
      <c r="M51" s="10" t="s">
        <v>55</v>
      </c>
      <c r="N51" s="10" t="s">
        <v>55</v>
      </c>
      <c r="O51" s="10">
        <v>0</v>
      </c>
      <c r="P51" s="10">
        <v>0</v>
      </c>
    </row>
    <row r="52" spans="1:16" ht="24.95" customHeight="1" x14ac:dyDescent="0.15">
      <c r="A52" s="7" t="s">
        <v>156</v>
      </c>
      <c r="B52" s="6" t="s">
        <v>157</v>
      </c>
      <c r="C52" s="6" t="s">
        <v>144</v>
      </c>
      <c r="D52" s="10">
        <v>0</v>
      </c>
      <c r="E52" s="10" t="s">
        <v>55</v>
      </c>
      <c r="F52" s="10" t="s">
        <v>55</v>
      </c>
      <c r="G52" s="10" t="s">
        <v>55</v>
      </c>
      <c r="H52" s="10" t="s">
        <v>55</v>
      </c>
      <c r="I52" s="10" t="s">
        <v>55</v>
      </c>
      <c r="J52" s="10" t="s">
        <v>55</v>
      </c>
      <c r="K52" s="10" t="s">
        <v>55</v>
      </c>
      <c r="L52" s="10" t="s">
        <v>55</v>
      </c>
      <c r="M52" s="10" t="s">
        <v>55</v>
      </c>
      <c r="N52" s="10" t="s">
        <v>55</v>
      </c>
      <c r="O52" s="10">
        <v>0</v>
      </c>
      <c r="P52" s="10">
        <v>0</v>
      </c>
    </row>
    <row r="53" spans="1:16" ht="50.1" customHeight="1" x14ac:dyDescent="0.15">
      <c r="A53" s="7" t="s">
        <v>159</v>
      </c>
      <c r="B53" s="6" t="s">
        <v>160</v>
      </c>
      <c r="C53" s="6" t="s">
        <v>161</v>
      </c>
      <c r="D53" s="10">
        <v>0</v>
      </c>
      <c r="E53" s="10" t="s">
        <v>55</v>
      </c>
      <c r="F53" s="10" t="s">
        <v>55</v>
      </c>
      <c r="G53" s="10" t="s">
        <v>55</v>
      </c>
      <c r="H53" s="10" t="s">
        <v>55</v>
      </c>
      <c r="I53" s="10" t="s">
        <v>55</v>
      </c>
      <c r="J53" s="10" t="s">
        <v>55</v>
      </c>
      <c r="K53" s="10" t="s">
        <v>55</v>
      </c>
      <c r="L53" s="10" t="s">
        <v>55</v>
      </c>
      <c r="M53" s="10" t="s">
        <v>55</v>
      </c>
      <c r="N53" s="10" t="s">
        <v>55</v>
      </c>
      <c r="O53" s="10">
        <v>0</v>
      </c>
      <c r="P53" s="10">
        <v>0</v>
      </c>
    </row>
    <row r="54" spans="1:16" ht="63" customHeight="1" x14ac:dyDescent="0.15">
      <c r="A54" s="7" t="s">
        <v>145</v>
      </c>
      <c r="B54" s="6" t="s">
        <v>162</v>
      </c>
      <c r="C54" s="6" t="s">
        <v>161</v>
      </c>
      <c r="D54" s="10">
        <v>0</v>
      </c>
      <c r="E54" s="10" t="s">
        <v>55</v>
      </c>
      <c r="F54" s="10" t="s">
        <v>55</v>
      </c>
      <c r="G54" s="10" t="s">
        <v>55</v>
      </c>
      <c r="H54" s="10" t="s">
        <v>55</v>
      </c>
      <c r="I54" s="10" t="s">
        <v>55</v>
      </c>
      <c r="J54" s="10" t="s">
        <v>55</v>
      </c>
      <c r="K54" s="10" t="s">
        <v>55</v>
      </c>
      <c r="L54" s="10" t="s">
        <v>55</v>
      </c>
      <c r="M54" s="10" t="s">
        <v>55</v>
      </c>
      <c r="N54" s="10" t="s">
        <v>55</v>
      </c>
      <c r="O54" s="10">
        <v>0</v>
      </c>
      <c r="P54" s="10">
        <v>0</v>
      </c>
    </row>
    <row r="55" spans="1:16" ht="24.95" customHeight="1" x14ac:dyDescent="0.15">
      <c r="A55" s="7" t="s">
        <v>148</v>
      </c>
      <c r="B55" s="6" t="s">
        <v>163</v>
      </c>
      <c r="C55" s="6" t="s">
        <v>161</v>
      </c>
      <c r="D55" s="10">
        <v>0</v>
      </c>
      <c r="E55" s="10" t="s">
        <v>55</v>
      </c>
      <c r="F55" s="10" t="s">
        <v>55</v>
      </c>
      <c r="G55" s="10" t="s">
        <v>55</v>
      </c>
      <c r="H55" s="10" t="s">
        <v>55</v>
      </c>
      <c r="I55" s="10" t="s">
        <v>55</v>
      </c>
      <c r="J55" s="10" t="s">
        <v>55</v>
      </c>
      <c r="K55" s="10" t="s">
        <v>55</v>
      </c>
      <c r="L55" s="10" t="s">
        <v>55</v>
      </c>
      <c r="M55" s="10" t="s">
        <v>55</v>
      </c>
      <c r="N55" s="10" t="s">
        <v>55</v>
      </c>
      <c r="O55" s="10">
        <v>0</v>
      </c>
      <c r="P55" s="10">
        <v>0</v>
      </c>
    </row>
    <row r="56" spans="1:16" ht="75" customHeight="1" x14ac:dyDescent="0.15">
      <c r="A56" s="7" t="s">
        <v>151</v>
      </c>
      <c r="B56" s="6" t="s">
        <v>164</v>
      </c>
      <c r="C56" s="6" t="s">
        <v>161</v>
      </c>
      <c r="D56" s="10">
        <v>0</v>
      </c>
      <c r="E56" s="10" t="s">
        <v>55</v>
      </c>
      <c r="F56" s="10" t="s">
        <v>55</v>
      </c>
      <c r="G56" s="10" t="s">
        <v>55</v>
      </c>
      <c r="H56" s="10" t="s">
        <v>55</v>
      </c>
      <c r="I56" s="10" t="s">
        <v>55</v>
      </c>
      <c r="J56" s="10" t="s">
        <v>55</v>
      </c>
      <c r="K56" s="10" t="s">
        <v>55</v>
      </c>
      <c r="L56" s="10" t="s">
        <v>55</v>
      </c>
      <c r="M56" s="10" t="s">
        <v>55</v>
      </c>
      <c r="N56" s="10" t="s">
        <v>55</v>
      </c>
      <c r="O56" s="10">
        <v>0</v>
      </c>
      <c r="P56" s="10">
        <v>0</v>
      </c>
    </row>
    <row r="57" spans="1:16" ht="50.1" customHeight="1" x14ac:dyDescent="0.15">
      <c r="A57" s="7" t="s">
        <v>154</v>
      </c>
      <c r="B57" s="6" t="s">
        <v>165</v>
      </c>
      <c r="C57" s="6" t="s">
        <v>161</v>
      </c>
      <c r="D57" s="10">
        <v>0</v>
      </c>
      <c r="E57" s="10" t="s">
        <v>55</v>
      </c>
      <c r="F57" s="10" t="s">
        <v>55</v>
      </c>
      <c r="G57" s="10" t="s">
        <v>55</v>
      </c>
      <c r="H57" s="10" t="s">
        <v>55</v>
      </c>
      <c r="I57" s="10" t="s">
        <v>55</v>
      </c>
      <c r="J57" s="10" t="s">
        <v>55</v>
      </c>
      <c r="K57" s="10" t="s">
        <v>55</v>
      </c>
      <c r="L57" s="10" t="s">
        <v>55</v>
      </c>
      <c r="M57" s="10" t="s">
        <v>55</v>
      </c>
      <c r="N57" s="10" t="s">
        <v>55</v>
      </c>
      <c r="O57" s="10">
        <v>0</v>
      </c>
      <c r="P57" s="10">
        <v>0</v>
      </c>
    </row>
    <row r="58" spans="1:16" ht="75" customHeight="1" x14ac:dyDescent="0.15">
      <c r="A58" s="7" t="s">
        <v>166</v>
      </c>
      <c r="B58" s="6" t="s">
        <v>167</v>
      </c>
      <c r="C58" s="6" t="s">
        <v>168</v>
      </c>
      <c r="D58" s="10">
        <v>19668144.07</v>
      </c>
      <c r="E58" s="10">
        <v>11731775.74</v>
      </c>
      <c r="F58" s="10" t="s">
        <v>55</v>
      </c>
      <c r="G58" s="10">
        <v>3058383.22</v>
      </c>
      <c r="H58" s="10" t="s">
        <v>55</v>
      </c>
      <c r="I58" s="10" t="s">
        <v>55</v>
      </c>
      <c r="J58" s="10" t="s">
        <v>55</v>
      </c>
      <c r="K58" s="10" t="s">
        <v>55</v>
      </c>
      <c r="L58" s="10">
        <v>4877985.1100000003</v>
      </c>
      <c r="M58" s="10" t="s">
        <v>55</v>
      </c>
      <c r="N58" s="10" t="s">
        <v>55</v>
      </c>
      <c r="O58" s="10">
        <v>16047634.74</v>
      </c>
      <c r="P58" s="10">
        <v>16047634.74</v>
      </c>
    </row>
    <row r="59" spans="1:16" ht="38.1" customHeight="1" x14ac:dyDescent="0.15">
      <c r="A59" s="7" t="s">
        <v>169</v>
      </c>
      <c r="B59" s="6" t="s">
        <v>170</v>
      </c>
      <c r="C59" s="6" t="s">
        <v>168</v>
      </c>
      <c r="D59" s="10">
        <v>19668144.07</v>
      </c>
      <c r="E59" s="10">
        <v>11731775.74</v>
      </c>
      <c r="F59" s="10" t="s">
        <v>55</v>
      </c>
      <c r="G59" s="10">
        <v>3058383.22</v>
      </c>
      <c r="H59" s="10" t="s">
        <v>55</v>
      </c>
      <c r="I59" s="10" t="s">
        <v>55</v>
      </c>
      <c r="J59" s="10" t="s">
        <v>55</v>
      </c>
      <c r="K59" s="10" t="s">
        <v>55</v>
      </c>
      <c r="L59" s="10">
        <v>4877985.1100000003</v>
      </c>
      <c r="M59" s="10" t="s">
        <v>55</v>
      </c>
      <c r="N59" s="10" t="s">
        <v>55</v>
      </c>
      <c r="O59" s="10">
        <v>16047634.74</v>
      </c>
      <c r="P59" s="10">
        <v>16047634.74</v>
      </c>
    </row>
    <row r="60" spans="1:16" ht="24.95" customHeight="1" x14ac:dyDescent="0.15">
      <c r="A60" s="7" t="s">
        <v>172</v>
      </c>
      <c r="B60" s="6" t="s">
        <v>173</v>
      </c>
      <c r="C60" s="6" t="s">
        <v>168</v>
      </c>
      <c r="D60" s="10">
        <v>0</v>
      </c>
      <c r="E60" s="10" t="s">
        <v>55</v>
      </c>
      <c r="F60" s="10" t="s">
        <v>55</v>
      </c>
      <c r="G60" s="10" t="s">
        <v>55</v>
      </c>
      <c r="H60" s="10" t="s">
        <v>55</v>
      </c>
      <c r="I60" s="10" t="s">
        <v>55</v>
      </c>
      <c r="J60" s="10" t="s">
        <v>55</v>
      </c>
      <c r="K60" s="10" t="s">
        <v>55</v>
      </c>
      <c r="L60" s="10" t="s">
        <v>55</v>
      </c>
      <c r="M60" s="10" t="s">
        <v>55</v>
      </c>
      <c r="N60" s="10" t="s">
        <v>55</v>
      </c>
      <c r="O60" s="10">
        <v>0</v>
      </c>
      <c r="P60" s="10">
        <v>0</v>
      </c>
    </row>
    <row r="61" spans="1:16" ht="24.95" customHeight="1" x14ac:dyDescent="0.15">
      <c r="A61" s="7" t="s">
        <v>174</v>
      </c>
      <c r="B61" s="6" t="s">
        <v>175</v>
      </c>
      <c r="C61" s="6" t="s">
        <v>176</v>
      </c>
      <c r="D61" s="10">
        <v>250000</v>
      </c>
      <c r="E61" s="10">
        <v>243000</v>
      </c>
      <c r="F61" s="10" t="s">
        <v>55</v>
      </c>
      <c r="G61" s="10" t="s">
        <v>55</v>
      </c>
      <c r="H61" s="10" t="s">
        <v>55</v>
      </c>
      <c r="I61" s="10" t="s">
        <v>55</v>
      </c>
      <c r="J61" s="10" t="s">
        <v>55</v>
      </c>
      <c r="K61" s="10" t="s">
        <v>55</v>
      </c>
      <c r="L61" s="10">
        <v>7000</v>
      </c>
      <c r="M61" s="10" t="s">
        <v>55</v>
      </c>
      <c r="N61" s="10" t="s">
        <v>55</v>
      </c>
      <c r="O61" s="10">
        <v>0</v>
      </c>
      <c r="P61" s="10">
        <v>0</v>
      </c>
    </row>
    <row r="62" spans="1:16" ht="63" customHeight="1" x14ac:dyDescent="0.15">
      <c r="A62" s="7" t="s">
        <v>177</v>
      </c>
      <c r="B62" s="6" t="s">
        <v>178</v>
      </c>
      <c r="C62" s="6" t="s">
        <v>179</v>
      </c>
      <c r="D62" s="10">
        <v>250000</v>
      </c>
      <c r="E62" s="10">
        <v>243000</v>
      </c>
      <c r="F62" s="10" t="s">
        <v>55</v>
      </c>
      <c r="G62" s="10" t="s">
        <v>55</v>
      </c>
      <c r="H62" s="10" t="s">
        <v>55</v>
      </c>
      <c r="I62" s="10" t="s">
        <v>55</v>
      </c>
      <c r="J62" s="10" t="s">
        <v>55</v>
      </c>
      <c r="K62" s="10" t="s">
        <v>55</v>
      </c>
      <c r="L62" s="10">
        <v>7000</v>
      </c>
      <c r="M62" s="10" t="s">
        <v>55</v>
      </c>
      <c r="N62" s="10" t="s">
        <v>55</v>
      </c>
      <c r="O62" s="10">
        <v>0</v>
      </c>
      <c r="P62" s="10">
        <v>0</v>
      </c>
    </row>
    <row r="63" spans="1:16" ht="63" customHeight="1" x14ac:dyDescent="0.15">
      <c r="A63" s="7" t="s">
        <v>181</v>
      </c>
      <c r="B63" s="6" t="s">
        <v>182</v>
      </c>
      <c r="C63" s="6" t="s">
        <v>183</v>
      </c>
      <c r="D63" s="10">
        <v>250000</v>
      </c>
      <c r="E63" s="10">
        <v>243000</v>
      </c>
      <c r="F63" s="10" t="s">
        <v>55</v>
      </c>
      <c r="G63" s="10" t="s">
        <v>55</v>
      </c>
      <c r="H63" s="10" t="s">
        <v>55</v>
      </c>
      <c r="I63" s="10" t="s">
        <v>55</v>
      </c>
      <c r="J63" s="10" t="s">
        <v>55</v>
      </c>
      <c r="K63" s="10" t="s">
        <v>55</v>
      </c>
      <c r="L63" s="10">
        <v>7000</v>
      </c>
      <c r="M63" s="10" t="s">
        <v>55</v>
      </c>
      <c r="N63" s="10" t="s">
        <v>55</v>
      </c>
      <c r="O63" s="10">
        <v>0</v>
      </c>
      <c r="P63" s="10">
        <v>0</v>
      </c>
    </row>
    <row r="64" spans="1:16" ht="50.1" customHeight="1" x14ac:dyDescent="0.15">
      <c r="A64" s="7" t="s">
        <v>184</v>
      </c>
      <c r="B64" s="6" t="s">
        <v>185</v>
      </c>
      <c r="C64" s="6" t="s">
        <v>186</v>
      </c>
      <c r="D64" s="10">
        <v>0</v>
      </c>
      <c r="E64" s="10" t="s">
        <v>55</v>
      </c>
      <c r="F64" s="10" t="s">
        <v>55</v>
      </c>
      <c r="G64" s="10" t="s">
        <v>55</v>
      </c>
      <c r="H64" s="10" t="s">
        <v>55</v>
      </c>
      <c r="I64" s="10" t="s">
        <v>55</v>
      </c>
      <c r="J64" s="10" t="s">
        <v>55</v>
      </c>
      <c r="K64" s="10" t="s">
        <v>55</v>
      </c>
      <c r="L64" s="10" t="s">
        <v>55</v>
      </c>
      <c r="M64" s="10" t="s">
        <v>55</v>
      </c>
      <c r="N64" s="10" t="s">
        <v>55</v>
      </c>
      <c r="O64" s="10">
        <v>0</v>
      </c>
      <c r="P64" s="10">
        <v>0</v>
      </c>
    </row>
    <row r="65" spans="1:16" ht="24.95" customHeight="1" x14ac:dyDescent="0.15">
      <c r="A65" s="7" t="s">
        <v>187</v>
      </c>
      <c r="B65" s="6" t="s">
        <v>188</v>
      </c>
      <c r="C65" s="6" t="s">
        <v>186</v>
      </c>
      <c r="D65" s="10">
        <v>0</v>
      </c>
      <c r="E65" s="10" t="s">
        <v>55</v>
      </c>
      <c r="F65" s="10" t="s">
        <v>55</v>
      </c>
      <c r="G65" s="10" t="s">
        <v>55</v>
      </c>
      <c r="H65" s="10" t="s">
        <v>55</v>
      </c>
      <c r="I65" s="10" t="s">
        <v>55</v>
      </c>
      <c r="J65" s="10" t="s">
        <v>55</v>
      </c>
      <c r="K65" s="10" t="s">
        <v>55</v>
      </c>
      <c r="L65" s="10" t="s">
        <v>55</v>
      </c>
      <c r="M65" s="10" t="s">
        <v>55</v>
      </c>
      <c r="N65" s="10" t="s">
        <v>55</v>
      </c>
      <c r="O65" s="10">
        <v>0</v>
      </c>
      <c r="P65" s="10">
        <v>0</v>
      </c>
    </row>
    <row r="66" spans="1:16" ht="63" customHeight="1" x14ac:dyDescent="0.15">
      <c r="A66" s="7" t="s">
        <v>190</v>
      </c>
      <c r="B66" s="6" t="s">
        <v>191</v>
      </c>
      <c r="C66" s="6" t="s">
        <v>186</v>
      </c>
      <c r="D66" s="10">
        <v>0</v>
      </c>
      <c r="E66" s="10" t="s">
        <v>55</v>
      </c>
      <c r="F66" s="10" t="s">
        <v>55</v>
      </c>
      <c r="G66" s="10" t="s">
        <v>55</v>
      </c>
      <c r="H66" s="10" t="s">
        <v>55</v>
      </c>
      <c r="I66" s="10" t="s">
        <v>55</v>
      </c>
      <c r="J66" s="10" t="s">
        <v>55</v>
      </c>
      <c r="K66" s="10" t="s">
        <v>55</v>
      </c>
      <c r="L66" s="10" t="s">
        <v>55</v>
      </c>
      <c r="M66" s="10" t="s">
        <v>55</v>
      </c>
      <c r="N66" s="10" t="s">
        <v>55</v>
      </c>
      <c r="O66" s="10">
        <v>0</v>
      </c>
      <c r="P66" s="10">
        <v>0</v>
      </c>
    </row>
    <row r="67" spans="1:16" ht="99.95" customHeight="1" x14ac:dyDescent="0.15">
      <c r="A67" s="7" t="s">
        <v>193</v>
      </c>
      <c r="B67" s="6" t="s">
        <v>194</v>
      </c>
      <c r="C67" s="6" t="s">
        <v>195</v>
      </c>
      <c r="D67" s="10">
        <v>0</v>
      </c>
      <c r="E67" s="10" t="s">
        <v>55</v>
      </c>
      <c r="F67" s="10" t="s">
        <v>55</v>
      </c>
      <c r="G67" s="10" t="s">
        <v>55</v>
      </c>
      <c r="H67" s="10" t="s">
        <v>55</v>
      </c>
      <c r="I67" s="10" t="s">
        <v>55</v>
      </c>
      <c r="J67" s="10" t="s">
        <v>55</v>
      </c>
      <c r="K67" s="10" t="s">
        <v>55</v>
      </c>
      <c r="L67" s="10" t="s">
        <v>55</v>
      </c>
      <c r="M67" s="10" t="s">
        <v>55</v>
      </c>
      <c r="N67" s="10" t="s">
        <v>55</v>
      </c>
      <c r="O67" s="10">
        <v>0</v>
      </c>
      <c r="P67" s="10">
        <v>0</v>
      </c>
    </row>
    <row r="68" spans="1:16" ht="24.95" customHeight="1" x14ac:dyDescent="0.15">
      <c r="A68" s="7" t="s">
        <v>196</v>
      </c>
      <c r="B68" s="6" t="s">
        <v>197</v>
      </c>
      <c r="C68" s="6" t="s">
        <v>198</v>
      </c>
      <c r="D68" s="10">
        <v>0</v>
      </c>
      <c r="E68" s="10" t="s">
        <v>55</v>
      </c>
      <c r="F68" s="10" t="s">
        <v>55</v>
      </c>
      <c r="G68" s="10" t="s">
        <v>55</v>
      </c>
      <c r="H68" s="10" t="s">
        <v>55</v>
      </c>
      <c r="I68" s="10" t="s">
        <v>55</v>
      </c>
      <c r="J68" s="10" t="s">
        <v>55</v>
      </c>
      <c r="K68" s="10" t="s">
        <v>55</v>
      </c>
      <c r="L68" s="10" t="s">
        <v>55</v>
      </c>
      <c r="M68" s="10" t="s">
        <v>55</v>
      </c>
      <c r="N68" s="10" t="s">
        <v>55</v>
      </c>
      <c r="O68" s="10">
        <v>0</v>
      </c>
      <c r="P68" s="10">
        <v>0</v>
      </c>
    </row>
    <row r="69" spans="1:16" ht="24.95" customHeight="1" x14ac:dyDescent="0.15">
      <c r="A69" s="7" t="s">
        <v>199</v>
      </c>
      <c r="B69" s="6" t="s">
        <v>200</v>
      </c>
      <c r="C69" s="6" t="s">
        <v>201</v>
      </c>
      <c r="D69" s="10">
        <v>780000</v>
      </c>
      <c r="E69" s="10">
        <v>750000</v>
      </c>
      <c r="F69" s="10" t="s">
        <v>55</v>
      </c>
      <c r="G69" s="10" t="s">
        <v>55</v>
      </c>
      <c r="H69" s="10" t="s">
        <v>55</v>
      </c>
      <c r="I69" s="10" t="s">
        <v>55</v>
      </c>
      <c r="J69" s="10" t="s">
        <v>55</v>
      </c>
      <c r="K69" s="10" t="s">
        <v>55</v>
      </c>
      <c r="L69" s="10">
        <v>30000</v>
      </c>
      <c r="M69" s="10" t="s">
        <v>55</v>
      </c>
      <c r="N69" s="10" t="s">
        <v>55</v>
      </c>
      <c r="O69" s="10">
        <v>780000</v>
      </c>
      <c r="P69" s="10">
        <v>780000</v>
      </c>
    </row>
    <row r="70" spans="1:16" ht="38.1" customHeight="1" x14ac:dyDescent="0.15">
      <c r="A70" s="7" t="s">
        <v>202</v>
      </c>
      <c r="B70" s="6" t="s">
        <v>203</v>
      </c>
      <c r="C70" s="6" t="s">
        <v>204</v>
      </c>
      <c r="D70" s="10">
        <v>740000</v>
      </c>
      <c r="E70" s="10">
        <v>740000</v>
      </c>
      <c r="F70" s="10" t="s">
        <v>55</v>
      </c>
      <c r="G70" s="10" t="s">
        <v>55</v>
      </c>
      <c r="H70" s="10" t="s">
        <v>55</v>
      </c>
      <c r="I70" s="10" t="s">
        <v>55</v>
      </c>
      <c r="J70" s="10" t="s">
        <v>55</v>
      </c>
      <c r="K70" s="10" t="s">
        <v>55</v>
      </c>
      <c r="L70" s="10" t="s">
        <v>55</v>
      </c>
      <c r="M70" s="10" t="s">
        <v>55</v>
      </c>
      <c r="N70" s="10" t="s">
        <v>55</v>
      </c>
      <c r="O70" s="10">
        <v>740000</v>
      </c>
      <c r="P70" s="10">
        <v>740000</v>
      </c>
    </row>
    <row r="71" spans="1:16" ht="75" customHeight="1" x14ac:dyDescent="0.15">
      <c r="A71" s="7" t="s">
        <v>206</v>
      </c>
      <c r="B71" s="6" t="s">
        <v>207</v>
      </c>
      <c r="C71" s="6" t="s">
        <v>208</v>
      </c>
      <c r="D71" s="10">
        <v>5000</v>
      </c>
      <c r="E71" s="10">
        <v>5000</v>
      </c>
      <c r="F71" s="10" t="s">
        <v>55</v>
      </c>
      <c r="G71" s="10" t="s">
        <v>55</v>
      </c>
      <c r="H71" s="10" t="s">
        <v>55</v>
      </c>
      <c r="I71" s="10" t="s">
        <v>55</v>
      </c>
      <c r="J71" s="10" t="s">
        <v>55</v>
      </c>
      <c r="K71" s="10" t="s">
        <v>55</v>
      </c>
      <c r="L71" s="10" t="s">
        <v>55</v>
      </c>
      <c r="M71" s="10" t="s">
        <v>55</v>
      </c>
      <c r="N71" s="10" t="s">
        <v>55</v>
      </c>
      <c r="O71" s="10">
        <v>5000</v>
      </c>
      <c r="P71" s="10">
        <v>5000</v>
      </c>
    </row>
    <row r="72" spans="1:16" ht="50.1" customHeight="1" x14ac:dyDescent="0.15">
      <c r="A72" s="7" t="s">
        <v>209</v>
      </c>
      <c r="B72" s="6" t="s">
        <v>210</v>
      </c>
      <c r="C72" s="6" t="s">
        <v>211</v>
      </c>
      <c r="D72" s="10">
        <v>35000</v>
      </c>
      <c r="E72" s="10">
        <v>5000</v>
      </c>
      <c r="F72" s="10" t="s">
        <v>55</v>
      </c>
      <c r="G72" s="10" t="s">
        <v>55</v>
      </c>
      <c r="H72" s="10" t="s">
        <v>55</v>
      </c>
      <c r="I72" s="10" t="s">
        <v>55</v>
      </c>
      <c r="J72" s="10" t="s">
        <v>55</v>
      </c>
      <c r="K72" s="10" t="s">
        <v>55</v>
      </c>
      <c r="L72" s="10">
        <v>30000</v>
      </c>
      <c r="M72" s="10" t="s">
        <v>55</v>
      </c>
      <c r="N72" s="10" t="s">
        <v>55</v>
      </c>
      <c r="O72" s="10">
        <v>35000</v>
      </c>
      <c r="P72" s="10">
        <v>35000</v>
      </c>
    </row>
    <row r="73" spans="1:16" ht="24.95" customHeight="1" x14ac:dyDescent="0.15">
      <c r="A73" s="7" t="s">
        <v>212</v>
      </c>
      <c r="B73" s="6" t="s">
        <v>213</v>
      </c>
      <c r="C73" s="6" t="s">
        <v>211</v>
      </c>
      <c r="D73" s="10">
        <v>35000</v>
      </c>
      <c r="E73" s="10">
        <v>5000</v>
      </c>
      <c r="F73" s="10" t="s">
        <v>55</v>
      </c>
      <c r="G73" s="10" t="s">
        <v>55</v>
      </c>
      <c r="H73" s="10" t="s">
        <v>55</v>
      </c>
      <c r="I73" s="10" t="s">
        <v>55</v>
      </c>
      <c r="J73" s="10" t="s">
        <v>55</v>
      </c>
      <c r="K73" s="10" t="s">
        <v>55</v>
      </c>
      <c r="L73" s="10">
        <v>30000</v>
      </c>
      <c r="M73" s="10" t="s">
        <v>55</v>
      </c>
      <c r="N73" s="10" t="s">
        <v>55</v>
      </c>
      <c r="O73" s="10">
        <v>35000</v>
      </c>
      <c r="P73" s="10">
        <v>35000</v>
      </c>
    </row>
    <row r="74" spans="1:16" ht="24.95" customHeight="1" x14ac:dyDescent="0.15">
      <c r="A74" s="7" t="s">
        <v>215</v>
      </c>
      <c r="B74" s="6" t="s">
        <v>216</v>
      </c>
      <c r="C74" s="6" t="s">
        <v>211</v>
      </c>
      <c r="D74" s="10">
        <v>0</v>
      </c>
      <c r="E74" s="10" t="s">
        <v>55</v>
      </c>
      <c r="F74" s="10" t="s">
        <v>55</v>
      </c>
      <c r="G74" s="10" t="s">
        <v>55</v>
      </c>
      <c r="H74" s="10" t="s">
        <v>55</v>
      </c>
      <c r="I74" s="10" t="s">
        <v>55</v>
      </c>
      <c r="J74" s="10" t="s">
        <v>55</v>
      </c>
      <c r="K74" s="10" t="s">
        <v>55</v>
      </c>
      <c r="L74" s="10" t="s">
        <v>55</v>
      </c>
      <c r="M74" s="10" t="s">
        <v>55</v>
      </c>
      <c r="N74" s="10" t="s">
        <v>55</v>
      </c>
      <c r="O74" s="10">
        <v>0</v>
      </c>
      <c r="P74" s="10">
        <v>0</v>
      </c>
    </row>
    <row r="75" spans="1:16" ht="24.95" customHeight="1" x14ac:dyDescent="0.15">
      <c r="A75" s="7" t="s">
        <v>217</v>
      </c>
      <c r="B75" s="6" t="s">
        <v>218</v>
      </c>
      <c r="C75" s="6" t="s">
        <v>211</v>
      </c>
      <c r="D75" s="10">
        <v>0</v>
      </c>
      <c r="E75" s="10" t="s">
        <v>55</v>
      </c>
      <c r="F75" s="10" t="s">
        <v>55</v>
      </c>
      <c r="G75" s="10" t="s">
        <v>55</v>
      </c>
      <c r="H75" s="10" t="s">
        <v>55</v>
      </c>
      <c r="I75" s="10" t="s">
        <v>55</v>
      </c>
      <c r="J75" s="10" t="s">
        <v>55</v>
      </c>
      <c r="K75" s="10" t="s">
        <v>55</v>
      </c>
      <c r="L75" s="10" t="s">
        <v>55</v>
      </c>
      <c r="M75" s="10" t="s">
        <v>55</v>
      </c>
      <c r="N75" s="10" t="s">
        <v>55</v>
      </c>
      <c r="O75" s="10">
        <v>0</v>
      </c>
      <c r="P75" s="10">
        <v>0</v>
      </c>
    </row>
    <row r="76" spans="1:16" ht="24.95" customHeight="1" x14ac:dyDescent="0.15">
      <c r="A76" s="7" t="s">
        <v>220</v>
      </c>
      <c r="B76" s="6" t="s">
        <v>221</v>
      </c>
      <c r="C76" s="6" t="s">
        <v>54</v>
      </c>
      <c r="D76" s="10">
        <v>0</v>
      </c>
      <c r="E76" s="10" t="s">
        <v>55</v>
      </c>
      <c r="F76" s="10" t="s">
        <v>55</v>
      </c>
      <c r="G76" s="10" t="s">
        <v>55</v>
      </c>
      <c r="H76" s="10" t="s">
        <v>55</v>
      </c>
      <c r="I76" s="10" t="s">
        <v>55</v>
      </c>
      <c r="J76" s="10" t="s">
        <v>55</v>
      </c>
      <c r="K76" s="10" t="s">
        <v>55</v>
      </c>
      <c r="L76" s="10" t="s">
        <v>55</v>
      </c>
      <c r="M76" s="10" t="s">
        <v>55</v>
      </c>
      <c r="N76" s="10" t="s">
        <v>55</v>
      </c>
      <c r="O76" s="10">
        <v>0</v>
      </c>
      <c r="P76" s="10">
        <v>0</v>
      </c>
    </row>
    <row r="77" spans="1:16" ht="38.1" customHeight="1" x14ac:dyDescent="0.15">
      <c r="A77" s="7" t="s">
        <v>222</v>
      </c>
      <c r="B77" s="6" t="s">
        <v>223</v>
      </c>
      <c r="C77" s="6" t="s">
        <v>224</v>
      </c>
      <c r="D77" s="10">
        <v>0</v>
      </c>
      <c r="E77" s="10" t="s">
        <v>55</v>
      </c>
      <c r="F77" s="10" t="s">
        <v>55</v>
      </c>
      <c r="G77" s="10" t="s">
        <v>55</v>
      </c>
      <c r="H77" s="10" t="s">
        <v>55</v>
      </c>
      <c r="I77" s="10" t="s">
        <v>55</v>
      </c>
      <c r="J77" s="10" t="s">
        <v>55</v>
      </c>
      <c r="K77" s="10" t="s">
        <v>55</v>
      </c>
      <c r="L77" s="10" t="s">
        <v>55</v>
      </c>
      <c r="M77" s="10" t="s">
        <v>55</v>
      </c>
      <c r="N77" s="10" t="s">
        <v>55</v>
      </c>
      <c r="O77" s="10">
        <v>0</v>
      </c>
      <c r="P77" s="10">
        <v>0</v>
      </c>
    </row>
    <row r="78" spans="1:16" ht="24.95" customHeight="1" x14ac:dyDescent="0.15">
      <c r="A78" s="7" t="s">
        <v>226</v>
      </c>
      <c r="B78" s="6" t="s">
        <v>227</v>
      </c>
      <c r="C78" s="6" t="s">
        <v>228</v>
      </c>
      <c r="D78" s="10">
        <v>0</v>
      </c>
      <c r="E78" s="10" t="s">
        <v>55</v>
      </c>
      <c r="F78" s="10" t="s">
        <v>55</v>
      </c>
      <c r="G78" s="10" t="s">
        <v>55</v>
      </c>
      <c r="H78" s="10" t="s">
        <v>55</v>
      </c>
      <c r="I78" s="10" t="s">
        <v>55</v>
      </c>
      <c r="J78" s="10" t="s">
        <v>55</v>
      </c>
      <c r="K78" s="10" t="s">
        <v>55</v>
      </c>
      <c r="L78" s="10" t="s">
        <v>55</v>
      </c>
      <c r="M78" s="10" t="s">
        <v>55</v>
      </c>
      <c r="N78" s="10" t="s">
        <v>55</v>
      </c>
      <c r="O78" s="10">
        <v>0</v>
      </c>
      <c r="P78" s="10">
        <v>0</v>
      </c>
    </row>
    <row r="79" spans="1:16" ht="50.1" customHeight="1" x14ac:dyDescent="0.15">
      <c r="A79" s="7" t="s">
        <v>229</v>
      </c>
      <c r="B79" s="6" t="s">
        <v>230</v>
      </c>
      <c r="C79" s="6" t="s">
        <v>231</v>
      </c>
      <c r="D79" s="10">
        <v>0</v>
      </c>
      <c r="E79" s="10" t="s">
        <v>55</v>
      </c>
      <c r="F79" s="10" t="s">
        <v>55</v>
      </c>
      <c r="G79" s="10" t="s">
        <v>55</v>
      </c>
      <c r="H79" s="10" t="s">
        <v>55</v>
      </c>
      <c r="I79" s="10" t="s">
        <v>55</v>
      </c>
      <c r="J79" s="10" t="s">
        <v>55</v>
      </c>
      <c r="K79" s="10" t="s">
        <v>55</v>
      </c>
      <c r="L79" s="10" t="s">
        <v>55</v>
      </c>
      <c r="M79" s="10" t="s">
        <v>55</v>
      </c>
      <c r="N79" s="10" t="s">
        <v>55</v>
      </c>
      <c r="O79" s="10">
        <v>0</v>
      </c>
      <c r="P79" s="10">
        <v>0</v>
      </c>
    </row>
    <row r="80" spans="1:16" ht="50.1" customHeight="1" x14ac:dyDescent="0.15">
      <c r="A80" s="7" t="s">
        <v>233</v>
      </c>
      <c r="B80" s="6" t="s">
        <v>234</v>
      </c>
      <c r="C80" s="6" t="s">
        <v>235</v>
      </c>
      <c r="D80" s="10">
        <v>0</v>
      </c>
      <c r="E80" s="10" t="s">
        <v>55</v>
      </c>
      <c r="F80" s="10" t="s">
        <v>55</v>
      </c>
      <c r="G80" s="10" t="s">
        <v>55</v>
      </c>
      <c r="H80" s="10" t="s">
        <v>55</v>
      </c>
      <c r="I80" s="10" t="s">
        <v>55</v>
      </c>
      <c r="J80" s="10" t="s">
        <v>55</v>
      </c>
      <c r="K80" s="10" t="s">
        <v>55</v>
      </c>
      <c r="L80" s="10" t="s">
        <v>55</v>
      </c>
      <c r="M80" s="10" t="s">
        <v>55</v>
      </c>
      <c r="N80" s="10" t="s">
        <v>55</v>
      </c>
      <c r="O80" s="10">
        <v>0</v>
      </c>
      <c r="P80" s="10">
        <v>0</v>
      </c>
    </row>
    <row r="81" spans="1:16" ht="24.95" customHeight="1" x14ac:dyDescent="0.15">
      <c r="A81" s="7" t="s">
        <v>236</v>
      </c>
      <c r="B81" s="6" t="s">
        <v>237</v>
      </c>
      <c r="C81" s="6" t="s">
        <v>238</v>
      </c>
      <c r="D81" s="10">
        <v>0</v>
      </c>
      <c r="E81" s="10" t="s">
        <v>55</v>
      </c>
      <c r="F81" s="10" t="s">
        <v>55</v>
      </c>
      <c r="G81" s="10" t="s">
        <v>55</v>
      </c>
      <c r="H81" s="10" t="s">
        <v>55</v>
      </c>
      <c r="I81" s="10" t="s">
        <v>55</v>
      </c>
      <c r="J81" s="10" t="s">
        <v>55</v>
      </c>
      <c r="K81" s="10" t="s">
        <v>55</v>
      </c>
      <c r="L81" s="10" t="s">
        <v>55</v>
      </c>
      <c r="M81" s="10" t="s">
        <v>55</v>
      </c>
      <c r="N81" s="10" t="s">
        <v>55</v>
      </c>
      <c r="O81" s="10">
        <v>0</v>
      </c>
      <c r="P81" s="10">
        <v>0</v>
      </c>
    </row>
    <row r="82" spans="1:16" ht="63" customHeight="1" x14ac:dyDescent="0.15">
      <c r="A82" s="7" t="s">
        <v>240</v>
      </c>
      <c r="B82" s="6" t="s">
        <v>241</v>
      </c>
      <c r="C82" s="6" t="s">
        <v>238</v>
      </c>
      <c r="D82" s="10">
        <v>0</v>
      </c>
      <c r="E82" s="10" t="s">
        <v>55</v>
      </c>
      <c r="F82" s="10" t="s">
        <v>55</v>
      </c>
      <c r="G82" s="10" t="s">
        <v>55</v>
      </c>
      <c r="H82" s="10" t="s">
        <v>55</v>
      </c>
      <c r="I82" s="10" t="s">
        <v>55</v>
      </c>
      <c r="J82" s="10" t="s">
        <v>55</v>
      </c>
      <c r="K82" s="10" t="s">
        <v>55</v>
      </c>
      <c r="L82" s="10" t="s">
        <v>55</v>
      </c>
      <c r="M82" s="10" t="s">
        <v>55</v>
      </c>
      <c r="N82" s="10" t="s">
        <v>55</v>
      </c>
      <c r="O82" s="10">
        <v>0</v>
      </c>
      <c r="P82" s="10">
        <v>0</v>
      </c>
    </row>
    <row r="83" spans="1:16" ht="50.1" customHeight="1" x14ac:dyDescent="0.15">
      <c r="A83" s="7" t="s">
        <v>242</v>
      </c>
      <c r="B83" s="6" t="s">
        <v>243</v>
      </c>
      <c r="C83" s="6" t="s">
        <v>238</v>
      </c>
      <c r="D83" s="10">
        <v>0</v>
      </c>
      <c r="E83" s="10" t="s">
        <v>55</v>
      </c>
      <c r="F83" s="10" t="s">
        <v>55</v>
      </c>
      <c r="G83" s="10" t="s">
        <v>55</v>
      </c>
      <c r="H83" s="10" t="s">
        <v>55</v>
      </c>
      <c r="I83" s="10" t="s">
        <v>55</v>
      </c>
      <c r="J83" s="10" t="s">
        <v>55</v>
      </c>
      <c r="K83" s="10" t="s">
        <v>55</v>
      </c>
      <c r="L83" s="10" t="s">
        <v>55</v>
      </c>
      <c r="M83" s="10" t="s">
        <v>55</v>
      </c>
      <c r="N83" s="10" t="s">
        <v>55</v>
      </c>
      <c r="O83" s="10">
        <v>0</v>
      </c>
      <c r="P83" s="10">
        <v>0</v>
      </c>
    </row>
    <row r="84" spans="1:16" ht="75" customHeight="1" x14ac:dyDescent="0.15">
      <c r="A84" s="7" t="s">
        <v>244</v>
      </c>
      <c r="B84" s="6" t="s">
        <v>245</v>
      </c>
      <c r="C84" s="6" t="s">
        <v>246</v>
      </c>
      <c r="D84" s="10">
        <v>0</v>
      </c>
      <c r="E84" s="10" t="s">
        <v>55</v>
      </c>
      <c r="F84" s="10" t="s">
        <v>55</v>
      </c>
      <c r="G84" s="10" t="s">
        <v>55</v>
      </c>
      <c r="H84" s="10" t="s">
        <v>55</v>
      </c>
      <c r="I84" s="10" t="s">
        <v>55</v>
      </c>
      <c r="J84" s="10" t="s">
        <v>55</v>
      </c>
      <c r="K84" s="10" t="s">
        <v>55</v>
      </c>
      <c r="L84" s="10" t="s">
        <v>55</v>
      </c>
      <c r="M84" s="10" t="s">
        <v>55</v>
      </c>
      <c r="N84" s="10" t="s">
        <v>55</v>
      </c>
      <c r="O84" s="10">
        <v>0</v>
      </c>
      <c r="P84" s="10">
        <v>0</v>
      </c>
    </row>
    <row r="85" spans="1:16" ht="63" customHeight="1" x14ac:dyDescent="0.15">
      <c r="A85" s="7" t="s">
        <v>240</v>
      </c>
      <c r="B85" s="6" t="s">
        <v>247</v>
      </c>
      <c r="C85" s="6" t="s">
        <v>246</v>
      </c>
      <c r="D85" s="10">
        <v>0</v>
      </c>
      <c r="E85" s="10" t="s">
        <v>55</v>
      </c>
      <c r="F85" s="10" t="s">
        <v>55</v>
      </c>
      <c r="G85" s="10" t="s">
        <v>55</v>
      </c>
      <c r="H85" s="10" t="s">
        <v>55</v>
      </c>
      <c r="I85" s="10" t="s">
        <v>55</v>
      </c>
      <c r="J85" s="10" t="s">
        <v>55</v>
      </c>
      <c r="K85" s="10" t="s">
        <v>55</v>
      </c>
      <c r="L85" s="10" t="s">
        <v>55</v>
      </c>
      <c r="M85" s="10" t="s">
        <v>55</v>
      </c>
      <c r="N85" s="10" t="s">
        <v>55</v>
      </c>
      <c r="O85" s="10">
        <v>0</v>
      </c>
      <c r="P85" s="10">
        <v>0</v>
      </c>
    </row>
    <row r="86" spans="1:16" ht="50.1" customHeight="1" x14ac:dyDescent="0.15">
      <c r="A86" s="7" t="s">
        <v>242</v>
      </c>
      <c r="B86" s="6" t="s">
        <v>248</v>
      </c>
      <c r="C86" s="6" t="s">
        <v>246</v>
      </c>
      <c r="D86" s="10">
        <v>0</v>
      </c>
      <c r="E86" s="10" t="s">
        <v>55</v>
      </c>
      <c r="F86" s="10" t="s">
        <v>55</v>
      </c>
      <c r="G86" s="10" t="s">
        <v>55</v>
      </c>
      <c r="H86" s="10" t="s">
        <v>55</v>
      </c>
      <c r="I86" s="10" t="s">
        <v>55</v>
      </c>
      <c r="J86" s="10" t="s">
        <v>55</v>
      </c>
      <c r="K86" s="10" t="s">
        <v>55</v>
      </c>
      <c r="L86" s="10" t="s">
        <v>55</v>
      </c>
      <c r="M86" s="10" t="s">
        <v>55</v>
      </c>
      <c r="N86" s="10" t="s">
        <v>55</v>
      </c>
      <c r="O86" s="10">
        <v>0</v>
      </c>
      <c r="P86" s="10">
        <v>0</v>
      </c>
    </row>
    <row r="87" spans="1:16" ht="50.1" customHeight="1" x14ac:dyDescent="0.15">
      <c r="A87" s="7" t="s">
        <v>249</v>
      </c>
      <c r="B87" s="6" t="s">
        <v>250</v>
      </c>
      <c r="C87" s="6" t="s">
        <v>54</v>
      </c>
      <c r="D87" s="10">
        <v>0</v>
      </c>
      <c r="E87" s="10" t="s">
        <v>55</v>
      </c>
      <c r="F87" s="10" t="s">
        <v>55</v>
      </c>
      <c r="G87" s="10" t="s">
        <v>55</v>
      </c>
      <c r="H87" s="10" t="s">
        <v>55</v>
      </c>
      <c r="I87" s="10" t="s">
        <v>55</v>
      </c>
      <c r="J87" s="10" t="s">
        <v>55</v>
      </c>
      <c r="K87" s="10" t="s">
        <v>55</v>
      </c>
      <c r="L87" s="10" t="s">
        <v>55</v>
      </c>
      <c r="M87" s="10" t="s">
        <v>55</v>
      </c>
      <c r="N87" s="10" t="s">
        <v>55</v>
      </c>
      <c r="O87" s="10">
        <v>0</v>
      </c>
      <c r="P87" s="10">
        <v>0</v>
      </c>
    </row>
    <row r="88" spans="1:16" ht="75" customHeight="1" x14ac:dyDescent="0.15">
      <c r="A88" s="7" t="s">
        <v>251</v>
      </c>
      <c r="B88" s="6" t="s">
        <v>252</v>
      </c>
      <c r="C88" s="6" t="s">
        <v>253</v>
      </c>
      <c r="D88" s="10">
        <v>0</v>
      </c>
      <c r="E88" s="10" t="s">
        <v>55</v>
      </c>
      <c r="F88" s="10" t="s">
        <v>55</v>
      </c>
      <c r="G88" s="10" t="s">
        <v>55</v>
      </c>
      <c r="H88" s="10" t="s">
        <v>55</v>
      </c>
      <c r="I88" s="10" t="s">
        <v>55</v>
      </c>
      <c r="J88" s="10" t="s">
        <v>55</v>
      </c>
      <c r="K88" s="10" t="s">
        <v>55</v>
      </c>
      <c r="L88" s="10" t="s">
        <v>55</v>
      </c>
      <c r="M88" s="10" t="s">
        <v>55</v>
      </c>
      <c r="N88" s="10" t="s">
        <v>55</v>
      </c>
      <c r="O88" s="10">
        <v>0</v>
      </c>
      <c r="P88" s="10">
        <v>0</v>
      </c>
    </row>
    <row r="89" spans="1:16" ht="24.95" customHeight="1" x14ac:dyDescent="0.15">
      <c r="A89" s="7" t="s">
        <v>255</v>
      </c>
      <c r="B89" s="6" t="s">
        <v>256</v>
      </c>
      <c r="C89" s="6" t="s">
        <v>54</v>
      </c>
      <c r="D89" s="10">
        <v>18703305.559999999</v>
      </c>
      <c r="E89" s="10">
        <v>11360005.869999999</v>
      </c>
      <c r="F89" s="10" t="s">
        <v>55</v>
      </c>
      <c r="G89" s="10">
        <v>230000</v>
      </c>
      <c r="H89" s="10" t="s">
        <v>55</v>
      </c>
      <c r="I89" s="10" t="s">
        <v>55</v>
      </c>
      <c r="J89" s="10" t="s">
        <v>55</v>
      </c>
      <c r="K89" s="10" t="s">
        <v>55</v>
      </c>
      <c r="L89" s="10">
        <v>7113299.6900000004</v>
      </c>
      <c r="M89" s="10" t="s">
        <v>55</v>
      </c>
      <c r="N89" s="10" t="s">
        <v>55</v>
      </c>
      <c r="O89" s="10">
        <v>15167472.720000001</v>
      </c>
      <c r="P89" s="10">
        <v>15167472.720000001</v>
      </c>
    </row>
    <row r="90" spans="1:16" ht="50.1" customHeight="1" x14ac:dyDescent="0.15">
      <c r="A90" s="7" t="s">
        <v>257</v>
      </c>
      <c r="B90" s="6" t="s">
        <v>258</v>
      </c>
      <c r="C90" s="6" t="s">
        <v>225</v>
      </c>
      <c r="D90" s="10">
        <v>0</v>
      </c>
      <c r="E90" s="10" t="s">
        <v>55</v>
      </c>
      <c r="F90" s="10" t="s">
        <v>55</v>
      </c>
      <c r="G90" s="10" t="s">
        <v>55</v>
      </c>
      <c r="H90" s="10" t="s">
        <v>55</v>
      </c>
      <c r="I90" s="10" t="s">
        <v>55</v>
      </c>
      <c r="J90" s="10" t="s">
        <v>55</v>
      </c>
      <c r="K90" s="10" t="s">
        <v>55</v>
      </c>
      <c r="L90" s="10" t="s">
        <v>55</v>
      </c>
      <c r="M90" s="10" t="s">
        <v>55</v>
      </c>
      <c r="N90" s="10" t="s">
        <v>55</v>
      </c>
      <c r="O90" s="10">
        <v>0</v>
      </c>
      <c r="P90" s="10">
        <v>0</v>
      </c>
    </row>
    <row r="91" spans="1:16" ht="50.1" customHeight="1" x14ac:dyDescent="0.15">
      <c r="A91" s="7" t="s">
        <v>259</v>
      </c>
      <c r="B91" s="6" t="s">
        <v>260</v>
      </c>
      <c r="C91" s="6" t="s">
        <v>261</v>
      </c>
      <c r="D91" s="10">
        <v>0</v>
      </c>
      <c r="E91" s="10" t="s">
        <v>55</v>
      </c>
      <c r="F91" s="10" t="s">
        <v>55</v>
      </c>
      <c r="G91" s="10" t="s">
        <v>55</v>
      </c>
      <c r="H91" s="10" t="s">
        <v>55</v>
      </c>
      <c r="I91" s="10" t="s">
        <v>55</v>
      </c>
      <c r="J91" s="10" t="s">
        <v>55</v>
      </c>
      <c r="K91" s="10" t="s">
        <v>55</v>
      </c>
      <c r="L91" s="10" t="s">
        <v>55</v>
      </c>
      <c r="M91" s="10" t="s">
        <v>55</v>
      </c>
      <c r="N91" s="10" t="s">
        <v>55</v>
      </c>
      <c r="O91" s="10">
        <v>0</v>
      </c>
      <c r="P91" s="10">
        <v>0</v>
      </c>
    </row>
    <row r="92" spans="1:16" ht="50.1" customHeight="1" x14ac:dyDescent="0.15">
      <c r="A92" s="7" t="s">
        <v>259</v>
      </c>
      <c r="B92" s="6" t="s">
        <v>262</v>
      </c>
      <c r="C92" s="6" t="s">
        <v>261</v>
      </c>
      <c r="D92" s="10">
        <v>0</v>
      </c>
      <c r="E92" s="10" t="s">
        <v>55</v>
      </c>
      <c r="F92" s="10" t="s">
        <v>55</v>
      </c>
      <c r="G92" s="10" t="s">
        <v>55</v>
      </c>
      <c r="H92" s="10" t="s">
        <v>55</v>
      </c>
      <c r="I92" s="10" t="s">
        <v>55</v>
      </c>
      <c r="J92" s="10" t="s">
        <v>55</v>
      </c>
      <c r="K92" s="10" t="s">
        <v>55</v>
      </c>
      <c r="L92" s="10" t="s">
        <v>55</v>
      </c>
      <c r="M92" s="10" t="s">
        <v>55</v>
      </c>
      <c r="N92" s="10" t="s">
        <v>55</v>
      </c>
      <c r="O92" s="10">
        <v>0</v>
      </c>
      <c r="P92" s="10">
        <v>0</v>
      </c>
    </row>
    <row r="93" spans="1:16" ht="50.1" customHeight="1" x14ac:dyDescent="0.15">
      <c r="A93" s="7" t="s">
        <v>259</v>
      </c>
      <c r="B93" s="6" t="s">
        <v>263</v>
      </c>
      <c r="C93" s="6" t="s">
        <v>261</v>
      </c>
      <c r="D93" s="10">
        <v>0</v>
      </c>
      <c r="E93" s="10" t="s">
        <v>55</v>
      </c>
      <c r="F93" s="10" t="s">
        <v>55</v>
      </c>
      <c r="G93" s="10" t="s">
        <v>55</v>
      </c>
      <c r="H93" s="10" t="s">
        <v>55</v>
      </c>
      <c r="I93" s="10" t="s">
        <v>55</v>
      </c>
      <c r="J93" s="10" t="s">
        <v>55</v>
      </c>
      <c r="K93" s="10" t="s">
        <v>55</v>
      </c>
      <c r="L93" s="10" t="s">
        <v>55</v>
      </c>
      <c r="M93" s="10" t="s">
        <v>55</v>
      </c>
      <c r="N93" s="10" t="s">
        <v>55</v>
      </c>
      <c r="O93" s="10">
        <v>0</v>
      </c>
      <c r="P93" s="10">
        <v>0</v>
      </c>
    </row>
    <row r="94" spans="1:16" ht="50.1" customHeight="1" x14ac:dyDescent="0.15">
      <c r="A94" s="7" t="s">
        <v>259</v>
      </c>
      <c r="B94" s="6" t="s">
        <v>265</v>
      </c>
      <c r="C94" s="6" t="s">
        <v>261</v>
      </c>
      <c r="D94" s="10">
        <v>0</v>
      </c>
      <c r="E94" s="10" t="s">
        <v>55</v>
      </c>
      <c r="F94" s="10" t="s">
        <v>55</v>
      </c>
      <c r="G94" s="10" t="s">
        <v>55</v>
      </c>
      <c r="H94" s="10" t="s">
        <v>55</v>
      </c>
      <c r="I94" s="10" t="s">
        <v>55</v>
      </c>
      <c r="J94" s="10" t="s">
        <v>55</v>
      </c>
      <c r="K94" s="10" t="s">
        <v>55</v>
      </c>
      <c r="L94" s="10" t="s">
        <v>55</v>
      </c>
      <c r="M94" s="10" t="s">
        <v>55</v>
      </c>
      <c r="N94" s="10" t="s">
        <v>55</v>
      </c>
      <c r="O94" s="10">
        <v>0</v>
      </c>
      <c r="P94" s="10">
        <v>0</v>
      </c>
    </row>
    <row r="95" spans="1:16" ht="24.95" customHeight="1" x14ac:dyDescent="0.15">
      <c r="A95" s="7" t="s">
        <v>266</v>
      </c>
      <c r="B95" s="6" t="s">
        <v>267</v>
      </c>
      <c r="C95" s="6" t="s">
        <v>261</v>
      </c>
      <c r="D95" s="10">
        <v>0</v>
      </c>
      <c r="E95" s="10" t="s">
        <v>55</v>
      </c>
      <c r="F95" s="10" t="s">
        <v>55</v>
      </c>
      <c r="G95" s="10" t="s">
        <v>55</v>
      </c>
      <c r="H95" s="10" t="s">
        <v>55</v>
      </c>
      <c r="I95" s="10" t="s">
        <v>55</v>
      </c>
      <c r="J95" s="10" t="s">
        <v>55</v>
      </c>
      <c r="K95" s="10" t="s">
        <v>55</v>
      </c>
      <c r="L95" s="10" t="s">
        <v>55</v>
      </c>
      <c r="M95" s="10" t="s">
        <v>55</v>
      </c>
      <c r="N95" s="10" t="s">
        <v>55</v>
      </c>
      <c r="O95" s="10">
        <v>0</v>
      </c>
      <c r="P95" s="10">
        <v>0</v>
      </c>
    </row>
    <row r="96" spans="1:16" ht="24.95" customHeight="1" x14ac:dyDescent="0.15">
      <c r="A96" s="7" t="s">
        <v>269</v>
      </c>
      <c r="B96" s="6" t="s">
        <v>270</v>
      </c>
      <c r="C96" s="6" t="s">
        <v>261</v>
      </c>
      <c r="D96" s="10">
        <v>0</v>
      </c>
      <c r="E96" s="10" t="s">
        <v>55</v>
      </c>
      <c r="F96" s="10" t="s">
        <v>55</v>
      </c>
      <c r="G96" s="10" t="s">
        <v>55</v>
      </c>
      <c r="H96" s="10" t="s">
        <v>55</v>
      </c>
      <c r="I96" s="10" t="s">
        <v>55</v>
      </c>
      <c r="J96" s="10" t="s">
        <v>55</v>
      </c>
      <c r="K96" s="10" t="s">
        <v>55</v>
      </c>
      <c r="L96" s="10" t="s">
        <v>55</v>
      </c>
      <c r="M96" s="10" t="s">
        <v>55</v>
      </c>
      <c r="N96" s="10" t="s">
        <v>55</v>
      </c>
      <c r="O96" s="10">
        <v>0</v>
      </c>
      <c r="P96" s="10">
        <v>0</v>
      </c>
    </row>
    <row r="97" spans="1:16" ht="24.95" customHeight="1" x14ac:dyDescent="0.15">
      <c r="A97" s="7" t="s">
        <v>272</v>
      </c>
      <c r="B97" s="6" t="s">
        <v>273</v>
      </c>
      <c r="C97" s="6" t="s">
        <v>274</v>
      </c>
      <c r="D97" s="10">
        <v>15837690.380000001</v>
      </c>
      <c r="E97" s="10">
        <v>8973650.3800000008</v>
      </c>
      <c r="F97" s="10" t="s">
        <v>55</v>
      </c>
      <c r="G97" s="10">
        <v>230000</v>
      </c>
      <c r="H97" s="10" t="s">
        <v>55</v>
      </c>
      <c r="I97" s="10" t="s">
        <v>55</v>
      </c>
      <c r="J97" s="10" t="s">
        <v>55</v>
      </c>
      <c r="K97" s="10" t="s">
        <v>55</v>
      </c>
      <c r="L97" s="10">
        <v>6634040</v>
      </c>
      <c r="M97" s="10" t="s">
        <v>55</v>
      </c>
      <c r="N97" s="10" t="s">
        <v>55</v>
      </c>
      <c r="O97" s="10">
        <v>12572490.84</v>
      </c>
      <c r="P97" s="10">
        <v>12572490.84</v>
      </c>
    </row>
    <row r="98" spans="1:16" ht="38.1" customHeight="1" x14ac:dyDescent="0.15">
      <c r="A98" s="7" t="s">
        <v>275</v>
      </c>
      <c r="B98" s="6" t="s">
        <v>276</v>
      </c>
      <c r="C98" s="6" t="s">
        <v>274</v>
      </c>
      <c r="D98" s="10">
        <v>13632597.199999999</v>
      </c>
      <c r="E98" s="10">
        <v>8399597.1999999993</v>
      </c>
      <c r="F98" s="10" t="s">
        <v>55</v>
      </c>
      <c r="G98" s="10" t="s">
        <v>55</v>
      </c>
      <c r="H98" s="10" t="s">
        <v>55</v>
      </c>
      <c r="I98" s="10" t="s">
        <v>55</v>
      </c>
      <c r="J98" s="10" t="s">
        <v>55</v>
      </c>
      <c r="K98" s="10" t="s">
        <v>55</v>
      </c>
      <c r="L98" s="10">
        <v>5233000</v>
      </c>
      <c r="M98" s="10" t="s">
        <v>55</v>
      </c>
      <c r="N98" s="10" t="s">
        <v>55</v>
      </c>
      <c r="O98" s="10">
        <v>10866397.66</v>
      </c>
      <c r="P98" s="10">
        <v>10866397.66</v>
      </c>
    </row>
    <row r="99" spans="1:16" ht="38.1" customHeight="1" x14ac:dyDescent="0.15">
      <c r="A99" s="7" t="s">
        <v>277</v>
      </c>
      <c r="B99" s="6" t="s">
        <v>278</v>
      </c>
      <c r="C99" s="6" t="s">
        <v>274</v>
      </c>
      <c r="D99" s="10">
        <v>42976.49</v>
      </c>
      <c r="E99" s="10">
        <v>32976.49</v>
      </c>
      <c r="F99" s="10" t="s">
        <v>55</v>
      </c>
      <c r="G99" s="10" t="s">
        <v>55</v>
      </c>
      <c r="H99" s="10" t="s">
        <v>55</v>
      </c>
      <c r="I99" s="10" t="s">
        <v>55</v>
      </c>
      <c r="J99" s="10" t="s">
        <v>55</v>
      </c>
      <c r="K99" s="10" t="s">
        <v>55</v>
      </c>
      <c r="L99" s="10">
        <v>10000</v>
      </c>
      <c r="M99" s="10" t="s">
        <v>55</v>
      </c>
      <c r="N99" s="10" t="s">
        <v>55</v>
      </c>
      <c r="O99" s="10">
        <v>41352.949999999997</v>
      </c>
      <c r="P99" s="10">
        <v>41352.949999999997</v>
      </c>
    </row>
    <row r="100" spans="1:16" ht="24.95" customHeight="1" x14ac:dyDescent="0.15">
      <c r="A100" s="7" t="s">
        <v>148</v>
      </c>
      <c r="B100" s="6" t="s">
        <v>280</v>
      </c>
      <c r="C100" s="6" t="s">
        <v>274</v>
      </c>
      <c r="D100" s="10">
        <v>100000</v>
      </c>
      <c r="E100" s="10" t="s">
        <v>55</v>
      </c>
      <c r="F100" s="10" t="s">
        <v>55</v>
      </c>
      <c r="G100" s="10" t="s">
        <v>55</v>
      </c>
      <c r="H100" s="10" t="s">
        <v>55</v>
      </c>
      <c r="I100" s="10" t="s">
        <v>55</v>
      </c>
      <c r="J100" s="10" t="s">
        <v>55</v>
      </c>
      <c r="K100" s="10" t="s">
        <v>55</v>
      </c>
      <c r="L100" s="10">
        <v>100000</v>
      </c>
      <c r="M100" s="10" t="s">
        <v>55</v>
      </c>
      <c r="N100" s="10" t="s">
        <v>55</v>
      </c>
      <c r="O100" s="10">
        <v>100000</v>
      </c>
      <c r="P100" s="10">
        <v>100000</v>
      </c>
    </row>
    <row r="101" spans="1:16" ht="50.1" customHeight="1" x14ac:dyDescent="0.15">
      <c r="A101" s="7" t="s">
        <v>281</v>
      </c>
      <c r="B101" s="6" t="s">
        <v>282</v>
      </c>
      <c r="C101" s="6" t="s">
        <v>274</v>
      </c>
      <c r="D101" s="10">
        <v>239282.3</v>
      </c>
      <c r="E101" s="10">
        <v>219282.3</v>
      </c>
      <c r="F101" s="10" t="s">
        <v>55</v>
      </c>
      <c r="G101" s="10" t="s">
        <v>55</v>
      </c>
      <c r="H101" s="10" t="s">
        <v>55</v>
      </c>
      <c r="I101" s="10" t="s">
        <v>55</v>
      </c>
      <c r="J101" s="10" t="s">
        <v>55</v>
      </c>
      <c r="K101" s="10" t="s">
        <v>55</v>
      </c>
      <c r="L101" s="10">
        <v>20000</v>
      </c>
      <c r="M101" s="10" t="s">
        <v>55</v>
      </c>
      <c r="N101" s="10" t="s">
        <v>55</v>
      </c>
      <c r="O101" s="10">
        <v>239282.3</v>
      </c>
      <c r="P101" s="10">
        <v>239282.3</v>
      </c>
    </row>
    <row r="102" spans="1:16" ht="24.95" customHeight="1" x14ac:dyDescent="0.15">
      <c r="A102" s="7" t="s">
        <v>284</v>
      </c>
      <c r="B102" s="6" t="s">
        <v>285</v>
      </c>
      <c r="C102" s="6" t="s">
        <v>274</v>
      </c>
      <c r="D102" s="10">
        <v>0</v>
      </c>
      <c r="E102" s="10" t="s">
        <v>55</v>
      </c>
      <c r="F102" s="10" t="s">
        <v>55</v>
      </c>
      <c r="G102" s="10" t="s">
        <v>55</v>
      </c>
      <c r="H102" s="10" t="s">
        <v>55</v>
      </c>
      <c r="I102" s="10" t="s">
        <v>55</v>
      </c>
      <c r="J102" s="10" t="s">
        <v>55</v>
      </c>
      <c r="K102" s="10" t="s">
        <v>55</v>
      </c>
      <c r="L102" s="10" t="s">
        <v>55</v>
      </c>
      <c r="M102" s="10" t="s">
        <v>55</v>
      </c>
      <c r="N102" s="10" t="s">
        <v>55</v>
      </c>
      <c r="O102" s="10">
        <v>0</v>
      </c>
      <c r="P102" s="10">
        <v>0</v>
      </c>
    </row>
    <row r="103" spans="1:16" ht="24.95" customHeight="1" x14ac:dyDescent="0.15">
      <c r="A103" s="7" t="s">
        <v>287</v>
      </c>
      <c r="B103" s="6" t="s">
        <v>288</v>
      </c>
      <c r="C103" s="6" t="s">
        <v>274</v>
      </c>
      <c r="D103" s="10">
        <v>3684280.69</v>
      </c>
      <c r="E103" s="10">
        <v>1134280.69</v>
      </c>
      <c r="F103" s="10" t="s">
        <v>55</v>
      </c>
      <c r="G103" s="10" t="s">
        <v>55</v>
      </c>
      <c r="H103" s="10" t="s">
        <v>55</v>
      </c>
      <c r="I103" s="10" t="s">
        <v>55</v>
      </c>
      <c r="J103" s="10" t="s">
        <v>55</v>
      </c>
      <c r="K103" s="10" t="s">
        <v>55</v>
      </c>
      <c r="L103" s="10">
        <v>2550000</v>
      </c>
      <c r="M103" s="10" t="s">
        <v>55</v>
      </c>
      <c r="N103" s="10" t="s">
        <v>55</v>
      </c>
      <c r="O103" s="10">
        <v>1677280.69</v>
      </c>
      <c r="P103" s="10">
        <v>1677280.69</v>
      </c>
    </row>
    <row r="104" spans="1:16" ht="24.95" customHeight="1" x14ac:dyDescent="0.15">
      <c r="A104" s="7" t="s">
        <v>289</v>
      </c>
      <c r="B104" s="6" t="s">
        <v>290</v>
      </c>
      <c r="C104" s="6" t="s">
        <v>274</v>
      </c>
      <c r="D104" s="10">
        <v>9566057.7200000007</v>
      </c>
      <c r="E104" s="10">
        <v>7013057.7199999997</v>
      </c>
      <c r="F104" s="10" t="s">
        <v>55</v>
      </c>
      <c r="G104" s="10" t="s">
        <v>55</v>
      </c>
      <c r="H104" s="10" t="s">
        <v>55</v>
      </c>
      <c r="I104" s="10" t="s">
        <v>55</v>
      </c>
      <c r="J104" s="10" t="s">
        <v>55</v>
      </c>
      <c r="K104" s="10" t="s">
        <v>55</v>
      </c>
      <c r="L104" s="10">
        <v>2553000</v>
      </c>
      <c r="M104" s="10" t="s">
        <v>55</v>
      </c>
      <c r="N104" s="10" t="s">
        <v>55</v>
      </c>
      <c r="O104" s="10">
        <v>8808481.7200000007</v>
      </c>
      <c r="P104" s="10">
        <v>8808481.7200000007</v>
      </c>
    </row>
    <row r="105" spans="1:16" ht="24.95" customHeight="1" x14ac:dyDescent="0.15">
      <c r="A105" s="7" t="s">
        <v>291</v>
      </c>
      <c r="B105" s="6" t="s">
        <v>292</v>
      </c>
      <c r="C105" s="6" t="s">
        <v>274</v>
      </c>
      <c r="D105" s="10">
        <v>0</v>
      </c>
      <c r="E105" s="10" t="s">
        <v>55</v>
      </c>
      <c r="F105" s="10" t="s">
        <v>55</v>
      </c>
      <c r="G105" s="10" t="s">
        <v>55</v>
      </c>
      <c r="H105" s="10" t="s">
        <v>55</v>
      </c>
      <c r="I105" s="10" t="s">
        <v>55</v>
      </c>
      <c r="J105" s="10" t="s">
        <v>55</v>
      </c>
      <c r="K105" s="10" t="s">
        <v>55</v>
      </c>
      <c r="L105" s="10" t="s">
        <v>55</v>
      </c>
      <c r="M105" s="10" t="s">
        <v>55</v>
      </c>
      <c r="N105" s="10" t="s">
        <v>55</v>
      </c>
      <c r="O105" s="10">
        <v>0</v>
      </c>
      <c r="P105" s="10">
        <v>0</v>
      </c>
    </row>
    <row r="106" spans="1:16" ht="38.1" customHeight="1" x14ac:dyDescent="0.15">
      <c r="A106" s="7" t="s">
        <v>294</v>
      </c>
      <c r="B106" s="6" t="s">
        <v>295</v>
      </c>
      <c r="C106" s="6" t="s">
        <v>274</v>
      </c>
      <c r="D106" s="10">
        <v>2205093.1800000002</v>
      </c>
      <c r="E106" s="10">
        <v>574053.18000000005</v>
      </c>
      <c r="F106" s="10" t="s">
        <v>55</v>
      </c>
      <c r="G106" s="10">
        <v>230000</v>
      </c>
      <c r="H106" s="10" t="s">
        <v>55</v>
      </c>
      <c r="I106" s="10" t="s">
        <v>55</v>
      </c>
      <c r="J106" s="10" t="s">
        <v>55</v>
      </c>
      <c r="K106" s="10" t="s">
        <v>55</v>
      </c>
      <c r="L106" s="10">
        <v>1401040</v>
      </c>
      <c r="M106" s="10" t="s">
        <v>55</v>
      </c>
      <c r="N106" s="10" t="s">
        <v>55</v>
      </c>
      <c r="O106" s="10">
        <v>1706093.18</v>
      </c>
      <c r="P106" s="10">
        <v>1706093.18</v>
      </c>
    </row>
    <row r="107" spans="1:16" ht="38.1" customHeight="1" x14ac:dyDescent="0.15">
      <c r="A107" s="7" t="s">
        <v>296</v>
      </c>
      <c r="B107" s="6" t="s">
        <v>297</v>
      </c>
      <c r="C107" s="6" t="s">
        <v>274</v>
      </c>
      <c r="D107" s="10">
        <v>756000</v>
      </c>
      <c r="E107" s="10">
        <v>246000</v>
      </c>
      <c r="F107" s="10" t="s">
        <v>55</v>
      </c>
      <c r="G107" s="10" t="s">
        <v>55</v>
      </c>
      <c r="H107" s="10" t="s">
        <v>55</v>
      </c>
      <c r="I107" s="10" t="s">
        <v>55</v>
      </c>
      <c r="J107" s="10" t="s">
        <v>55</v>
      </c>
      <c r="K107" s="10" t="s">
        <v>55</v>
      </c>
      <c r="L107" s="10">
        <v>510000</v>
      </c>
      <c r="M107" s="10" t="s">
        <v>55</v>
      </c>
      <c r="N107" s="10" t="s">
        <v>55</v>
      </c>
      <c r="O107" s="10">
        <v>510000</v>
      </c>
      <c r="P107" s="10">
        <v>510000</v>
      </c>
    </row>
    <row r="108" spans="1:16" ht="24.95" customHeight="1" x14ac:dyDescent="0.15">
      <c r="A108" s="7" t="s">
        <v>299</v>
      </c>
      <c r="B108" s="6" t="s">
        <v>300</v>
      </c>
      <c r="C108" s="6" t="s">
        <v>274</v>
      </c>
      <c r="D108" s="10">
        <v>0</v>
      </c>
      <c r="E108" s="10" t="s">
        <v>55</v>
      </c>
      <c r="F108" s="10" t="s">
        <v>55</v>
      </c>
      <c r="G108" s="10" t="s">
        <v>55</v>
      </c>
      <c r="H108" s="10" t="s">
        <v>55</v>
      </c>
      <c r="I108" s="10" t="s">
        <v>55</v>
      </c>
      <c r="J108" s="10" t="s">
        <v>55</v>
      </c>
      <c r="K108" s="10" t="s">
        <v>55</v>
      </c>
      <c r="L108" s="10" t="s">
        <v>55</v>
      </c>
      <c r="M108" s="10" t="s">
        <v>55</v>
      </c>
      <c r="N108" s="10" t="s">
        <v>55</v>
      </c>
      <c r="O108" s="10">
        <v>0</v>
      </c>
      <c r="P108" s="10">
        <v>0</v>
      </c>
    </row>
    <row r="109" spans="1:16" ht="24.95" customHeight="1" x14ac:dyDescent="0.15">
      <c r="A109" s="7" t="s">
        <v>301</v>
      </c>
      <c r="B109" s="6" t="s">
        <v>302</v>
      </c>
      <c r="C109" s="6" t="s">
        <v>274</v>
      </c>
      <c r="D109" s="10">
        <v>0</v>
      </c>
      <c r="E109" s="10" t="s">
        <v>55</v>
      </c>
      <c r="F109" s="10" t="s">
        <v>55</v>
      </c>
      <c r="G109" s="10" t="s">
        <v>55</v>
      </c>
      <c r="H109" s="10" t="s">
        <v>55</v>
      </c>
      <c r="I109" s="10" t="s">
        <v>55</v>
      </c>
      <c r="J109" s="10" t="s">
        <v>55</v>
      </c>
      <c r="K109" s="10" t="s">
        <v>55</v>
      </c>
      <c r="L109" s="10" t="s">
        <v>55</v>
      </c>
      <c r="M109" s="10" t="s">
        <v>55</v>
      </c>
      <c r="N109" s="10" t="s">
        <v>55</v>
      </c>
      <c r="O109" s="10">
        <v>0</v>
      </c>
      <c r="P109" s="10">
        <v>0</v>
      </c>
    </row>
    <row r="110" spans="1:16" ht="50.1" customHeight="1" x14ac:dyDescent="0.15">
      <c r="A110" s="7" t="s">
        <v>304</v>
      </c>
      <c r="B110" s="6" t="s">
        <v>305</v>
      </c>
      <c r="C110" s="6" t="s">
        <v>274</v>
      </c>
      <c r="D110" s="10">
        <v>0</v>
      </c>
      <c r="E110" s="10" t="s">
        <v>55</v>
      </c>
      <c r="F110" s="10" t="s">
        <v>55</v>
      </c>
      <c r="G110" s="10" t="s">
        <v>55</v>
      </c>
      <c r="H110" s="10" t="s">
        <v>55</v>
      </c>
      <c r="I110" s="10" t="s">
        <v>55</v>
      </c>
      <c r="J110" s="10" t="s">
        <v>55</v>
      </c>
      <c r="K110" s="10" t="s">
        <v>55</v>
      </c>
      <c r="L110" s="10" t="s">
        <v>55</v>
      </c>
      <c r="M110" s="10" t="s">
        <v>55</v>
      </c>
      <c r="N110" s="10" t="s">
        <v>55</v>
      </c>
      <c r="O110" s="10">
        <v>0</v>
      </c>
      <c r="P110" s="10">
        <v>0</v>
      </c>
    </row>
    <row r="111" spans="1:16" ht="24.95" customHeight="1" x14ac:dyDescent="0.15">
      <c r="A111" s="7" t="s">
        <v>307</v>
      </c>
      <c r="B111" s="6" t="s">
        <v>308</v>
      </c>
      <c r="C111" s="6" t="s">
        <v>274</v>
      </c>
      <c r="D111" s="10">
        <v>0</v>
      </c>
      <c r="E111" s="10" t="s">
        <v>55</v>
      </c>
      <c r="F111" s="10" t="s">
        <v>55</v>
      </c>
      <c r="G111" s="10" t="s">
        <v>55</v>
      </c>
      <c r="H111" s="10" t="s">
        <v>55</v>
      </c>
      <c r="I111" s="10" t="s">
        <v>55</v>
      </c>
      <c r="J111" s="10" t="s">
        <v>55</v>
      </c>
      <c r="K111" s="10" t="s">
        <v>55</v>
      </c>
      <c r="L111" s="10" t="s">
        <v>55</v>
      </c>
      <c r="M111" s="10" t="s">
        <v>55</v>
      </c>
      <c r="N111" s="10" t="s">
        <v>55</v>
      </c>
      <c r="O111" s="10">
        <v>0</v>
      </c>
      <c r="P111" s="10">
        <v>0</v>
      </c>
    </row>
    <row r="112" spans="1:16" ht="24.95" customHeight="1" x14ac:dyDescent="0.15">
      <c r="A112" s="7" t="s">
        <v>310</v>
      </c>
      <c r="B112" s="6" t="s">
        <v>311</v>
      </c>
      <c r="C112" s="6" t="s">
        <v>274</v>
      </c>
      <c r="D112" s="10">
        <v>0</v>
      </c>
      <c r="E112" s="10" t="s">
        <v>55</v>
      </c>
      <c r="F112" s="10" t="s">
        <v>55</v>
      </c>
      <c r="G112" s="10" t="s">
        <v>55</v>
      </c>
      <c r="H112" s="10" t="s">
        <v>55</v>
      </c>
      <c r="I112" s="10" t="s">
        <v>55</v>
      </c>
      <c r="J112" s="10" t="s">
        <v>55</v>
      </c>
      <c r="K112" s="10" t="s">
        <v>55</v>
      </c>
      <c r="L112" s="10" t="s">
        <v>55</v>
      </c>
      <c r="M112" s="10" t="s">
        <v>55</v>
      </c>
      <c r="N112" s="10" t="s">
        <v>55</v>
      </c>
      <c r="O112" s="10">
        <v>0</v>
      </c>
      <c r="P112" s="10">
        <v>0</v>
      </c>
    </row>
    <row r="113" spans="1:16" ht="24.95" customHeight="1" x14ac:dyDescent="0.15">
      <c r="A113" s="7" t="s">
        <v>313</v>
      </c>
      <c r="B113" s="6" t="s">
        <v>314</v>
      </c>
      <c r="C113" s="6" t="s">
        <v>274</v>
      </c>
      <c r="D113" s="10">
        <v>100000</v>
      </c>
      <c r="E113" s="10" t="s">
        <v>55</v>
      </c>
      <c r="F113" s="10" t="s">
        <v>55</v>
      </c>
      <c r="G113" s="10" t="s">
        <v>55</v>
      </c>
      <c r="H113" s="10" t="s">
        <v>55</v>
      </c>
      <c r="I113" s="10" t="s">
        <v>55</v>
      </c>
      <c r="J113" s="10" t="s">
        <v>55</v>
      </c>
      <c r="K113" s="10" t="s">
        <v>55</v>
      </c>
      <c r="L113" s="10">
        <v>100000</v>
      </c>
      <c r="M113" s="10" t="s">
        <v>55</v>
      </c>
      <c r="N113" s="10" t="s">
        <v>55</v>
      </c>
      <c r="O113" s="10">
        <v>100000</v>
      </c>
      <c r="P113" s="10">
        <v>100000</v>
      </c>
    </row>
    <row r="114" spans="1:16" ht="24.95" customHeight="1" x14ac:dyDescent="0.15">
      <c r="A114" s="7" t="s">
        <v>315</v>
      </c>
      <c r="B114" s="6" t="s">
        <v>316</v>
      </c>
      <c r="C114" s="6" t="s">
        <v>274</v>
      </c>
      <c r="D114" s="10">
        <v>230000</v>
      </c>
      <c r="E114" s="10" t="s">
        <v>55</v>
      </c>
      <c r="F114" s="10" t="s">
        <v>55</v>
      </c>
      <c r="G114" s="10">
        <v>230000</v>
      </c>
      <c r="H114" s="10" t="s">
        <v>55</v>
      </c>
      <c r="I114" s="10" t="s">
        <v>55</v>
      </c>
      <c r="J114" s="10" t="s">
        <v>55</v>
      </c>
      <c r="K114" s="10" t="s">
        <v>55</v>
      </c>
      <c r="L114" s="10" t="s">
        <v>55</v>
      </c>
      <c r="M114" s="10" t="s">
        <v>55</v>
      </c>
      <c r="N114" s="10" t="s">
        <v>55</v>
      </c>
      <c r="O114" s="10">
        <v>0</v>
      </c>
      <c r="P114" s="10">
        <v>0</v>
      </c>
    </row>
    <row r="115" spans="1:16" ht="24.95" customHeight="1" x14ac:dyDescent="0.15">
      <c r="A115" s="7" t="s">
        <v>318</v>
      </c>
      <c r="B115" s="6" t="s">
        <v>319</v>
      </c>
      <c r="C115" s="6" t="s">
        <v>274</v>
      </c>
      <c r="D115" s="10">
        <v>1034093.18</v>
      </c>
      <c r="E115" s="10">
        <v>293053.18</v>
      </c>
      <c r="F115" s="10" t="s">
        <v>55</v>
      </c>
      <c r="G115" s="10" t="s">
        <v>55</v>
      </c>
      <c r="H115" s="10" t="s">
        <v>55</v>
      </c>
      <c r="I115" s="10" t="s">
        <v>55</v>
      </c>
      <c r="J115" s="10" t="s">
        <v>55</v>
      </c>
      <c r="K115" s="10" t="s">
        <v>55</v>
      </c>
      <c r="L115" s="10">
        <v>741040</v>
      </c>
      <c r="M115" s="10" t="s">
        <v>55</v>
      </c>
      <c r="N115" s="10" t="s">
        <v>55</v>
      </c>
      <c r="O115" s="10">
        <v>1011093.18</v>
      </c>
      <c r="P115" s="10">
        <v>1011093.18</v>
      </c>
    </row>
    <row r="116" spans="1:16" ht="50.1" customHeight="1" x14ac:dyDescent="0.15">
      <c r="A116" s="7" t="s">
        <v>321</v>
      </c>
      <c r="B116" s="6" t="s">
        <v>322</v>
      </c>
      <c r="C116" s="6" t="s">
        <v>274</v>
      </c>
      <c r="D116" s="10">
        <v>0</v>
      </c>
      <c r="E116" s="10" t="s">
        <v>55</v>
      </c>
      <c r="F116" s="10" t="s">
        <v>55</v>
      </c>
      <c r="G116" s="10" t="s">
        <v>55</v>
      </c>
      <c r="H116" s="10" t="s">
        <v>55</v>
      </c>
      <c r="I116" s="10" t="s">
        <v>55</v>
      </c>
      <c r="J116" s="10" t="s">
        <v>55</v>
      </c>
      <c r="K116" s="10" t="s">
        <v>55</v>
      </c>
      <c r="L116" s="10" t="s">
        <v>55</v>
      </c>
      <c r="M116" s="10" t="s">
        <v>55</v>
      </c>
      <c r="N116" s="10" t="s">
        <v>55</v>
      </c>
      <c r="O116" s="10">
        <v>0</v>
      </c>
      <c r="P116" s="10">
        <v>0</v>
      </c>
    </row>
    <row r="117" spans="1:16" ht="63" customHeight="1" x14ac:dyDescent="0.15">
      <c r="A117" s="7" t="s">
        <v>323</v>
      </c>
      <c r="B117" s="6" t="s">
        <v>324</v>
      </c>
      <c r="C117" s="6" t="s">
        <v>274</v>
      </c>
      <c r="D117" s="10">
        <v>85000</v>
      </c>
      <c r="E117" s="10">
        <v>35000</v>
      </c>
      <c r="F117" s="10" t="s">
        <v>55</v>
      </c>
      <c r="G117" s="10" t="s">
        <v>55</v>
      </c>
      <c r="H117" s="10" t="s">
        <v>55</v>
      </c>
      <c r="I117" s="10" t="s">
        <v>55</v>
      </c>
      <c r="J117" s="10" t="s">
        <v>55</v>
      </c>
      <c r="K117" s="10" t="s">
        <v>55</v>
      </c>
      <c r="L117" s="10">
        <v>50000</v>
      </c>
      <c r="M117" s="10" t="s">
        <v>55</v>
      </c>
      <c r="N117" s="10" t="s">
        <v>55</v>
      </c>
      <c r="O117" s="10">
        <v>85000</v>
      </c>
      <c r="P117" s="10">
        <v>85000</v>
      </c>
    </row>
    <row r="118" spans="1:16" ht="75" customHeight="1" x14ac:dyDescent="0.15">
      <c r="A118" s="7" t="s">
        <v>326</v>
      </c>
      <c r="B118" s="6" t="s">
        <v>327</v>
      </c>
      <c r="C118" s="6" t="s">
        <v>274</v>
      </c>
      <c r="D118" s="10">
        <v>0</v>
      </c>
      <c r="E118" s="10" t="s">
        <v>55</v>
      </c>
      <c r="F118" s="10" t="s">
        <v>55</v>
      </c>
      <c r="G118" s="10" t="s">
        <v>55</v>
      </c>
      <c r="H118" s="10" t="s">
        <v>55</v>
      </c>
      <c r="I118" s="10" t="s">
        <v>55</v>
      </c>
      <c r="J118" s="10" t="s">
        <v>55</v>
      </c>
      <c r="K118" s="10" t="s">
        <v>55</v>
      </c>
      <c r="L118" s="10" t="s">
        <v>55</v>
      </c>
      <c r="M118" s="10" t="s">
        <v>55</v>
      </c>
      <c r="N118" s="10" t="s">
        <v>55</v>
      </c>
      <c r="O118" s="10">
        <v>0</v>
      </c>
      <c r="P118" s="10">
        <v>0</v>
      </c>
    </row>
    <row r="119" spans="1:16" ht="87.95" customHeight="1" x14ac:dyDescent="0.15">
      <c r="A119" s="7" t="s">
        <v>329</v>
      </c>
      <c r="B119" s="6" t="s">
        <v>330</v>
      </c>
      <c r="C119" s="6" t="s">
        <v>331</v>
      </c>
      <c r="D119" s="10">
        <v>0</v>
      </c>
      <c r="E119" s="10" t="s">
        <v>55</v>
      </c>
      <c r="F119" s="10" t="s">
        <v>55</v>
      </c>
      <c r="G119" s="10" t="s">
        <v>55</v>
      </c>
      <c r="H119" s="10" t="s">
        <v>55</v>
      </c>
      <c r="I119" s="10" t="s">
        <v>55</v>
      </c>
      <c r="J119" s="10" t="s">
        <v>55</v>
      </c>
      <c r="K119" s="10" t="s">
        <v>55</v>
      </c>
      <c r="L119" s="10" t="s">
        <v>55</v>
      </c>
      <c r="M119" s="10" t="s">
        <v>55</v>
      </c>
      <c r="N119" s="10" t="s">
        <v>55</v>
      </c>
      <c r="O119" s="10">
        <v>0</v>
      </c>
      <c r="P119" s="10">
        <v>0</v>
      </c>
    </row>
    <row r="120" spans="1:16" ht="24.95" customHeight="1" x14ac:dyDescent="0.15">
      <c r="A120" s="7" t="s">
        <v>332</v>
      </c>
      <c r="B120" s="6" t="s">
        <v>333</v>
      </c>
      <c r="C120" s="6" t="s">
        <v>334</v>
      </c>
      <c r="D120" s="10">
        <v>2865615.18</v>
      </c>
      <c r="E120" s="10">
        <v>2386355.4900000002</v>
      </c>
      <c r="F120" s="10" t="s">
        <v>55</v>
      </c>
      <c r="G120" s="10" t="s">
        <v>55</v>
      </c>
      <c r="H120" s="10" t="s">
        <v>55</v>
      </c>
      <c r="I120" s="10" t="s">
        <v>55</v>
      </c>
      <c r="J120" s="10" t="s">
        <v>55</v>
      </c>
      <c r="K120" s="10" t="s">
        <v>55</v>
      </c>
      <c r="L120" s="10">
        <v>479259.69</v>
      </c>
      <c r="M120" s="10" t="s">
        <v>55</v>
      </c>
      <c r="N120" s="10" t="s">
        <v>55</v>
      </c>
      <c r="O120" s="10">
        <v>2594981.88</v>
      </c>
      <c r="P120" s="10">
        <v>2594981.88</v>
      </c>
    </row>
    <row r="121" spans="1:16" ht="50.1" customHeight="1" x14ac:dyDescent="0.15">
      <c r="A121" s="7" t="s">
        <v>335</v>
      </c>
      <c r="B121" s="6" t="s">
        <v>336</v>
      </c>
      <c r="C121" s="6" t="s">
        <v>337</v>
      </c>
      <c r="D121" s="10">
        <v>0</v>
      </c>
      <c r="E121" s="10" t="s">
        <v>55</v>
      </c>
      <c r="F121" s="10" t="s">
        <v>55</v>
      </c>
      <c r="G121" s="10" t="s">
        <v>55</v>
      </c>
      <c r="H121" s="10" t="s">
        <v>55</v>
      </c>
      <c r="I121" s="10" t="s">
        <v>55</v>
      </c>
      <c r="J121" s="10" t="s">
        <v>55</v>
      </c>
      <c r="K121" s="10" t="s">
        <v>55</v>
      </c>
      <c r="L121" s="10" t="s">
        <v>55</v>
      </c>
      <c r="M121" s="10" t="s">
        <v>55</v>
      </c>
      <c r="N121" s="10" t="s">
        <v>55</v>
      </c>
      <c r="O121" s="10">
        <v>0</v>
      </c>
      <c r="P121" s="10">
        <v>0</v>
      </c>
    </row>
    <row r="122" spans="1:16" ht="63" customHeight="1" x14ac:dyDescent="0.15">
      <c r="A122" s="7" t="s">
        <v>338</v>
      </c>
      <c r="B122" s="6" t="s">
        <v>339</v>
      </c>
      <c r="C122" s="6" t="s">
        <v>340</v>
      </c>
      <c r="D122" s="10">
        <v>0</v>
      </c>
      <c r="E122" s="10" t="s">
        <v>55</v>
      </c>
      <c r="F122" s="10" t="s">
        <v>55</v>
      </c>
      <c r="G122" s="10" t="s">
        <v>55</v>
      </c>
      <c r="H122" s="10" t="s">
        <v>55</v>
      </c>
      <c r="I122" s="10" t="s">
        <v>55</v>
      </c>
      <c r="J122" s="10" t="s">
        <v>55</v>
      </c>
      <c r="K122" s="10" t="s">
        <v>55</v>
      </c>
      <c r="L122" s="10" t="s">
        <v>55</v>
      </c>
      <c r="M122" s="10" t="s">
        <v>55</v>
      </c>
      <c r="N122" s="10" t="s">
        <v>55</v>
      </c>
      <c r="O122" s="10">
        <v>0</v>
      </c>
      <c r="P122" s="10">
        <v>0</v>
      </c>
    </row>
    <row r="123" spans="1:16" ht="50.1" customHeight="1" x14ac:dyDescent="0.15">
      <c r="A123" s="7" t="s">
        <v>341</v>
      </c>
      <c r="B123" s="6" t="s">
        <v>342</v>
      </c>
      <c r="C123" s="6" t="s">
        <v>343</v>
      </c>
      <c r="D123" s="10">
        <v>0</v>
      </c>
      <c r="E123" s="10" t="s">
        <v>55</v>
      </c>
      <c r="F123" s="10" t="s">
        <v>55</v>
      </c>
      <c r="G123" s="10" t="s">
        <v>55</v>
      </c>
      <c r="H123" s="10" t="s">
        <v>55</v>
      </c>
      <c r="I123" s="10" t="s">
        <v>55</v>
      </c>
      <c r="J123" s="10" t="s">
        <v>55</v>
      </c>
      <c r="K123" s="10" t="s">
        <v>55</v>
      </c>
      <c r="L123" s="10" t="s">
        <v>55</v>
      </c>
      <c r="M123" s="10" t="s">
        <v>55</v>
      </c>
      <c r="N123" s="10" t="s">
        <v>55</v>
      </c>
      <c r="O123" s="10">
        <v>0</v>
      </c>
      <c r="P123" s="10">
        <v>0</v>
      </c>
    </row>
    <row r="124" spans="1:16" ht="24.95" customHeight="1" x14ac:dyDescent="0.15">
      <c r="A124" s="7" t="s">
        <v>344</v>
      </c>
      <c r="B124" s="6" t="s">
        <v>345</v>
      </c>
      <c r="C124" s="6" t="s">
        <v>346</v>
      </c>
      <c r="D124" s="10">
        <v>0</v>
      </c>
      <c r="E124" s="10" t="s">
        <v>55</v>
      </c>
      <c r="F124" s="10" t="s">
        <v>55</v>
      </c>
      <c r="G124" s="10" t="s">
        <v>55</v>
      </c>
      <c r="H124" s="10" t="s">
        <v>55</v>
      </c>
      <c r="I124" s="10" t="s">
        <v>55</v>
      </c>
      <c r="J124" s="10" t="s">
        <v>55</v>
      </c>
      <c r="K124" s="10" t="s">
        <v>55</v>
      </c>
      <c r="L124" s="10" t="s">
        <v>55</v>
      </c>
      <c r="M124" s="10" t="s">
        <v>55</v>
      </c>
      <c r="N124" s="10" t="s">
        <v>55</v>
      </c>
      <c r="O124" s="10">
        <v>0</v>
      </c>
      <c r="P124" s="10">
        <v>0</v>
      </c>
    </row>
    <row r="125" spans="1:16" ht="38.1" customHeight="1" x14ac:dyDescent="0.15">
      <c r="A125" s="7" t="s">
        <v>347</v>
      </c>
      <c r="B125" s="6" t="s">
        <v>348</v>
      </c>
      <c r="C125" s="6"/>
      <c r="D125" s="10">
        <v>0</v>
      </c>
      <c r="E125" s="10" t="s">
        <v>55</v>
      </c>
      <c r="F125" s="10" t="s">
        <v>55</v>
      </c>
      <c r="G125" s="10" t="s">
        <v>55</v>
      </c>
      <c r="H125" s="10" t="s">
        <v>55</v>
      </c>
      <c r="I125" s="10" t="s">
        <v>55</v>
      </c>
      <c r="J125" s="10" t="s">
        <v>55</v>
      </c>
      <c r="K125" s="10" t="s">
        <v>55</v>
      </c>
      <c r="L125" s="10" t="s">
        <v>55</v>
      </c>
      <c r="M125" s="10" t="s">
        <v>55</v>
      </c>
      <c r="N125" s="10" t="s">
        <v>55</v>
      </c>
      <c r="O125" s="10">
        <v>0</v>
      </c>
      <c r="P125" s="10">
        <v>0</v>
      </c>
    </row>
    <row r="126" spans="1:16" ht="24.95" customHeight="1" x14ac:dyDescent="0.15">
      <c r="A126" s="7" t="s">
        <v>349</v>
      </c>
      <c r="B126" s="6" t="s">
        <v>350</v>
      </c>
      <c r="C126" s="6"/>
      <c r="D126" s="10">
        <v>0</v>
      </c>
      <c r="E126" s="10" t="s">
        <v>55</v>
      </c>
      <c r="F126" s="10" t="s">
        <v>55</v>
      </c>
      <c r="G126" s="10" t="s">
        <v>55</v>
      </c>
      <c r="H126" s="10" t="s">
        <v>55</v>
      </c>
      <c r="I126" s="10" t="s">
        <v>55</v>
      </c>
      <c r="J126" s="10" t="s">
        <v>55</v>
      </c>
      <c r="K126" s="10" t="s">
        <v>55</v>
      </c>
      <c r="L126" s="10" t="s">
        <v>55</v>
      </c>
      <c r="M126" s="10" t="s">
        <v>55</v>
      </c>
      <c r="N126" s="10" t="s">
        <v>55</v>
      </c>
      <c r="O126" s="10">
        <v>0</v>
      </c>
      <c r="P126" s="10">
        <v>0</v>
      </c>
    </row>
    <row r="127" spans="1:16" ht="24.95" customHeight="1" x14ac:dyDescent="0.15">
      <c r="A127" s="7" t="s">
        <v>351</v>
      </c>
      <c r="B127" s="6" t="s">
        <v>352</v>
      </c>
      <c r="C127" s="6"/>
      <c r="D127" s="10">
        <v>0</v>
      </c>
      <c r="E127" s="10" t="s">
        <v>55</v>
      </c>
      <c r="F127" s="10" t="s">
        <v>55</v>
      </c>
      <c r="G127" s="10" t="s">
        <v>55</v>
      </c>
      <c r="H127" s="10" t="s">
        <v>55</v>
      </c>
      <c r="I127" s="10" t="s">
        <v>55</v>
      </c>
      <c r="J127" s="10" t="s">
        <v>55</v>
      </c>
      <c r="K127" s="10" t="s">
        <v>55</v>
      </c>
      <c r="L127" s="10" t="s">
        <v>55</v>
      </c>
      <c r="M127" s="10" t="s">
        <v>55</v>
      </c>
      <c r="N127" s="10" t="s">
        <v>55</v>
      </c>
      <c r="O127" s="10">
        <v>0</v>
      </c>
      <c r="P127" s="10">
        <v>0</v>
      </c>
    </row>
    <row r="128" spans="1:16" ht="24.95" customHeight="1" x14ac:dyDescent="0.15">
      <c r="A128" s="7" t="s">
        <v>353</v>
      </c>
      <c r="B128" s="6" t="s">
        <v>354</v>
      </c>
      <c r="C128" s="6" t="s">
        <v>54</v>
      </c>
      <c r="D128" s="10">
        <v>76080.350000000006</v>
      </c>
      <c r="E128" s="10" t="s">
        <v>55</v>
      </c>
      <c r="F128" s="10" t="s">
        <v>55</v>
      </c>
      <c r="G128" s="10">
        <v>76080.350000000006</v>
      </c>
      <c r="H128" s="10" t="s">
        <v>55</v>
      </c>
      <c r="I128" s="10" t="s">
        <v>55</v>
      </c>
      <c r="J128" s="10" t="s">
        <v>55</v>
      </c>
      <c r="K128" s="10" t="s">
        <v>55</v>
      </c>
      <c r="L128" s="10" t="s">
        <v>55</v>
      </c>
      <c r="M128" s="10" t="s">
        <v>55</v>
      </c>
      <c r="N128" s="10" t="s">
        <v>55</v>
      </c>
      <c r="O128" s="10">
        <v>0</v>
      </c>
      <c r="P128" s="10">
        <v>0</v>
      </c>
    </row>
    <row r="129" spans="1:16" ht="38.1" customHeight="1" x14ac:dyDescent="0.15">
      <c r="A129" s="7" t="s">
        <v>355</v>
      </c>
      <c r="B129" s="6" t="s">
        <v>356</v>
      </c>
      <c r="C129" s="6" t="s">
        <v>357</v>
      </c>
      <c r="D129" s="10">
        <v>76080.350000000006</v>
      </c>
      <c r="E129" s="10" t="s">
        <v>55</v>
      </c>
      <c r="F129" s="10" t="s">
        <v>55</v>
      </c>
      <c r="G129" s="10">
        <v>76080.350000000006</v>
      </c>
      <c r="H129" s="10" t="s">
        <v>55</v>
      </c>
      <c r="I129" s="10" t="s">
        <v>55</v>
      </c>
      <c r="J129" s="10" t="s">
        <v>55</v>
      </c>
      <c r="K129" s="10" t="s">
        <v>55</v>
      </c>
      <c r="L129" s="10" t="s">
        <v>55</v>
      </c>
      <c r="M129" s="10" t="s">
        <v>55</v>
      </c>
      <c r="N129" s="10" t="s">
        <v>55</v>
      </c>
      <c r="O129" s="10">
        <v>0</v>
      </c>
      <c r="P129" s="10">
        <v>0</v>
      </c>
    </row>
    <row r="130" spans="1:16" ht="24.95" customHeight="1" x14ac:dyDescent="0.15">
      <c r="A130" s="7" t="s">
        <v>358</v>
      </c>
      <c r="B130" s="6" t="s">
        <v>359</v>
      </c>
      <c r="C130" s="6" t="s">
        <v>357</v>
      </c>
      <c r="D130" s="10">
        <v>0</v>
      </c>
      <c r="E130" s="10" t="s">
        <v>55</v>
      </c>
      <c r="F130" s="10" t="s">
        <v>55</v>
      </c>
      <c r="G130" s="10" t="s">
        <v>55</v>
      </c>
      <c r="H130" s="10" t="s">
        <v>55</v>
      </c>
      <c r="I130" s="10" t="s">
        <v>55</v>
      </c>
      <c r="J130" s="10" t="s">
        <v>55</v>
      </c>
      <c r="K130" s="10" t="s">
        <v>55</v>
      </c>
      <c r="L130" s="10" t="s">
        <v>55</v>
      </c>
      <c r="M130" s="10" t="s">
        <v>55</v>
      </c>
      <c r="N130" s="10" t="s">
        <v>55</v>
      </c>
      <c r="O130" s="10">
        <v>0</v>
      </c>
      <c r="P130" s="10">
        <v>0</v>
      </c>
    </row>
  </sheetData>
  <sheetProtection password="9D93" sheet="1" objects="1" scenarios="1"/>
  <mergeCells count="16"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31"/>
  <sheetViews>
    <sheetView workbookViewId="0"/>
  </sheetViews>
  <sheetFormatPr defaultRowHeight="10.5" x14ac:dyDescent="0.15"/>
  <cols>
    <col min="1" max="1" width="47.7109375" customWidth="1"/>
    <col min="2" max="5" width="22.85546875" customWidth="1"/>
  </cols>
  <sheetData>
    <row r="1" spans="1:5" ht="24.95" customHeight="1" x14ac:dyDescent="0.15">
      <c r="A1" s="18" t="s">
        <v>756</v>
      </c>
      <c r="B1" s="18"/>
      <c r="C1" s="18"/>
      <c r="D1" s="18"/>
      <c r="E1" s="18"/>
    </row>
    <row r="2" spans="1:5" ht="30" customHeight="1" x14ac:dyDescent="0.15">
      <c r="A2" s="6" t="s">
        <v>757</v>
      </c>
      <c r="B2" s="6" t="s">
        <v>758</v>
      </c>
      <c r="C2" s="6" t="s">
        <v>759</v>
      </c>
      <c r="D2" s="6" t="s">
        <v>760</v>
      </c>
      <c r="E2" s="6" t="s">
        <v>761</v>
      </c>
    </row>
    <row r="3" spans="1:5" ht="30" customHeight="1" x14ac:dyDescent="0.15">
      <c r="A3" s="9" t="s">
        <v>762</v>
      </c>
      <c r="B3" s="11">
        <v>38</v>
      </c>
      <c r="C3" s="11">
        <v>0</v>
      </c>
      <c r="D3" s="11">
        <v>37384606.939999998</v>
      </c>
      <c r="E3" s="11">
        <f t="shared" ref="E3:E31" si="0">C3-D3</f>
        <v>-37384606.939999998</v>
      </c>
    </row>
    <row r="4" spans="1:5" ht="30" customHeight="1" x14ac:dyDescent="0.15">
      <c r="A4" s="13" t="s">
        <v>763</v>
      </c>
      <c r="B4" s="10">
        <v>38</v>
      </c>
      <c r="C4" s="10">
        <v>0</v>
      </c>
      <c r="D4" s="10">
        <v>37384606.939999998</v>
      </c>
      <c r="E4" s="10">
        <f t="shared" si="0"/>
        <v>-37384606.939999998</v>
      </c>
    </row>
    <row r="5" spans="1:5" ht="30" customHeight="1" x14ac:dyDescent="0.15">
      <c r="A5" s="9" t="s">
        <v>764</v>
      </c>
      <c r="B5" s="11">
        <v>1</v>
      </c>
      <c r="C5" s="11">
        <v>0</v>
      </c>
      <c r="D5" s="11">
        <v>12342000.359999999</v>
      </c>
      <c r="E5" s="11">
        <f t="shared" si="0"/>
        <v>-12342000.359999999</v>
      </c>
    </row>
    <row r="6" spans="1:5" ht="30" customHeight="1" x14ac:dyDescent="0.15">
      <c r="A6" s="13" t="s">
        <v>765</v>
      </c>
      <c r="B6" s="10">
        <v>1</v>
      </c>
      <c r="C6" s="10">
        <v>0</v>
      </c>
      <c r="D6" s="10">
        <v>223705.44</v>
      </c>
      <c r="E6" s="10">
        <f t="shared" si="0"/>
        <v>-223705.44</v>
      </c>
    </row>
    <row r="7" spans="1:5" ht="30" customHeight="1" x14ac:dyDescent="0.15">
      <c r="A7" s="13" t="s">
        <v>766</v>
      </c>
      <c r="B7" s="10"/>
      <c r="C7" s="10">
        <v>0</v>
      </c>
      <c r="D7" s="10">
        <v>11334444.720000001</v>
      </c>
      <c r="E7" s="10">
        <f t="shared" si="0"/>
        <v>-11334444.720000001</v>
      </c>
    </row>
    <row r="8" spans="1:5" ht="30" customHeight="1" x14ac:dyDescent="0.15">
      <c r="A8" s="13" t="s">
        <v>767</v>
      </c>
      <c r="B8" s="10"/>
      <c r="C8" s="10">
        <v>0</v>
      </c>
      <c r="D8" s="10">
        <v>783850.2</v>
      </c>
      <c r="E8" s="10">
        <f t="shared" si="0"/>
        <v>-783850.2</v>
      </c>
    </row>
    <row r="9" spans="1:5" ht="30" customHeight="1" x14ac:dyDescent="0.15">
      <c r="A9" s="9" t="s">
        <v>768</v>
      </c>
      <c r="B9" s="11">
        <v>6</v>
      </c>
      <c r="C9" s="11">
        <v>0</v>
      </c>
      <c r="D9" s="11">
        <v>10861142.800000001</v>
      </c>
      <c r="E9" s="11">
        <f t="shared" si="0"/>
        <v>-10861142.800000001</v>
      </c>
    </row>
    <row r="10" spans="1:5" ht="30" customHeight="1" x14ac:dyDescent="0.15">
      <c r="A10" s="13" t="s">
        <v>769</v>
      </c>
      <c r="B10" s="10">
        <v>1</v>
      </c>
      <c r="C10" s="10">
        <v>0</v>
      </c>
      <c r="D10" s="10">
        <v>5237523.01</v>
      </c>
      <c r="E10" s="10">
        <f t="shared" si="0"/>
        <v>-5237523.01</v>
      </c>
    </row>
    <row r="11" spans="1:5" ht="30" customHeight="1" x14ac:dyDescent="0.15">
      <c r="A11" s="13" t="s">
        <v>770</v>
      </c>
      <c r="B11" s="10">
        <v>2</v>
      </c>
      <c r="C11" s="10">
        <v>0</v>
      </c>
      <c r="D11" s="10">
        <v>1911908.6</v>
      </c>
      <c r="E11" s="10">
        <f t="shared" si="0"/>
        <v>-1911908.6</v>
      </c>
    </row>
    <row r="12" spans="1:5" ht="30" customHeight="1" x14ac:dyDescent="0.15">
      <c r="A12" s="13" t="s">
        <v>771</v>
      </c>
      <c r="B12" s="10"/>
      <c r="C12" s="10">
        <v>0</v>
      </c>
      <c r="D12" s="10">
        <v>0</v>
      </c>
      <c r="E12" s="10">
        <f t="shared" si="0"/>
        <v>0</v>
      </c>
    </row>
    <row r="13" spans="1:5" ht="30" customHeight="1" x14ac:dyDescent="0.15">
      <c r="A13" s="13" t="s">
        <v>772</v>
      </c>
      <c r="B13" s="10">
        <v>1</v>
      </c>
      <c r="C13" s="10">
        <v>0</v>
      </c>
      <c r="D13" s="10">
        <v>1165141</v>
      </c>
      <c r="E13" s="10">
        <f t="shared" si="0"/>
        <v>-1165141</v>
      </c>
    </row>
    <row r="14" spans="1:5" ht="30" customHeight="1" x14ac:dyDescent="0.15">
      <c r="A14" s="13" t="s">
        <v>773</v>
      </c>
      <c r="B14" s="10">
        <v>1</v>
      </c>
      <c r="C14" s="10">
        <v>0</v>
      </c>
      <c r="D14" s="10">
        <v>1394905</v>
      </c>
      <c r="E14" s="10">
        <f t="shared" si="0"/>
        <v>-1394905</v>
      </c>
    </row>
    <row r="15" spans="1:5" ht="30" customHeight="1" x14ac:dyDescent="0.15">
      <c r="A15" s="13" t="s">
        <v>774</v>
      </c>
      <c r="B15" s="10">
        <v>1</v>
      </c>
      <c r="C15" s="10">
        <v>0</v>
      </c>
      <c r="D15" s="10">
        <v>1151665.19</v>
      </c>
      <c r="E15" s="10">
        <f t="shared" si="0"/>
        <v>-1151665.19</v>
      </c>
    </row>
    <row r="16" spans="1:5" ht="30" customHeight="1" x14ac:dyDescent="0.15">
      <c r="A16" s="13" t="s">
        <v>775</v>
      </c>
      <c r="B16" s="10"/>
      <c r="C16" s="10">
        <v>0</v>
      </c>
      <c r="D16" s="10">
        <v>0</v>
      </c>
      <c r="E16" s="10">
        <f t="shared" si="0"/>
        <v>0</v>
      </c>
    </row>
    <row r="17" spans="1:5" ht="30" customHeight="1" x14ac:dyDescent="0.15">
      <c r="A17" s="9" t="s">
        <v>776</v>
      </c>
      <c r="B17" s="11">
        <v>9</v>
      </c>
      <c r="C17" s="11">
        <v>0</v>
      </c>
      <c r="D17" s="11">
        <v>1246300.82</v>
      </c>
      <c r="E17" s="11">
        <f t="shared" si="0"/>
        <v>-1246300.82</v>
      </c>
    </row>
    <row r="18" spans="1:5" ht="30" customHeight="1" x14ac:dyDescent="0.15">
      <c r="A18" s="13" t="s">
        <v>777</v>
      </c>
      <c r="B18" s="10">
        <v>7</v>
      </c>
      <c r="C18" s="10">
        <v>0</v>
      </c>
      <c r="D18" s="10">
        <v>565279.06999999995</v>
      </c>
      <c r="E18" s="10">
        <f t="shared" si="0"/>
        <v>-565279.06999999995</v>
      </c>
    </row>
    <row r="19" spans="1:5" ht="30" customHeight="1" x14ac:dyDescent="0.15">
      <c r="A19" s="13" t="s">
        <v>778</v>
      </c>
      <c r="B19" s="10">
        <v>1</v>
      </c>
      <c r="C19" s="10">
        <v>0</v>
      </c>
      <c r="D19" s="10">
        <v>271417.75</v>
      </c>
      <c r="E19" s="10">
        <f t="shared" si="0"/>
        <v>-271417.75</v>
      </c>
    </row>
    <row r="20" spans="1:5" ht="30" customHeight="1" x14ac:dyDescent="0.15">
      <c r="A20" s="13" t="s">
        <v>779</v>
      </c>
      <c r="B20" s="10">
        <v>1</v>
      </c>
      <c r="C20" s="10">
        <v>0</v>
      </c>
      <c r="D20" s="10">
        <v>409604</v>
      </c>
      <c r="E20" s="10">
        <f t="shared" si="0"/>
        <v>-409604</v>
      </c>
    </row>
    <row r="21" spans="1:5" ht="30" customHeight="1" x14ac:dyDescent="0.15">
      <c r="A21" s="9" t="s">
        <v>133</v>
      </c>
      <c r="B21" s="11">
        <v>4</v>
      </c>
      <c r="C21" s="11">
        <v>0</v>
      </c>
      <c r="D21" s="11">
        <v>3031259.68</v>
      </c>
      <c r="E21" s="11">
        <f t="shared" si="0"/>
        <v>-3031259.68</v>
      </c>
    </row>
    <row r="22" spans="1:5" ht="30" customHeight="1" x14ac:dyDescent="0.15">
      <c r="A22" s="13" t="s">
        <v>780</v>
      </c>
      <c r="B22" s="10"/>
      <c r="C22" s="10">
        <v>0</v>
      </c>
      <c r="D22" s="10">
        <v>0</v>
      </c>
      <c r="E22" s="10">
        <f t="shared" si="0"/>
        <v>0</v>
      </c>
    </row>
    <row r="23" spans="1:5" ht="30" customHeight="1" x14ac:dyDescent="0.15">
      <c r="A23" s="13" t="s">
        <v>781</v>
      </c>
      <c r="B23" s="10">
        <v>0</v>
      </c>
      <c r="C23" s="10">
        <v>0</v>
      </c>
      <c r="D23" s="10">
        <v>0</v>
      </c>
      <c r="E23" s="10">
        <f t="shared" si="0"/>
        <v>0</v>
      </c>
    </row>
    <row r="24" spans="1:5" ht="30" customHeight="1" x14ac:dyDescent="0.15">
      <c r="A24" s="13" t="s">
        <v>782</v>
      </c>
      <c r="B24" s="10"/>
      <c r="C24" s="10">
        <v>0</v>
      </c>
      <c r="D24" s="10">
        <v>0</v>
      </c>
      <c r="E24" s="10">
        <f t="shared" si="0"/>
        <v>0</v>
      </c>
    </row>
    <row r="25" spans="1:5" ht="30" customHeight="1" x14ac:dyDescent="0.15">
      <c r="A25" s="13" t="s">
        <v>783</v>
      </c>
      <c r="B25" s="10"/>
      <c r="C25" s="10">
        <v>0</v>
      </c>
      <c r="D25" s="10">
        <v>0</v>
      </c>
      <c r="E25" s="10">
        <f t="shared" si="0"/>
        <v>0</v>
      </c>
    </row>
    <row r="26" spans="1:5" ht="30" customHeight="1" x14ac:dyDescent="0.15">
      <c r="A26" s="13" t="s">
        <v>784</v>
      </c>
      <c r="B26" s="10"/>
      <c r="C26" s="10">
        <v>0</v>
      </c>
      <c r="D26" s="10">
        <v>0</v>
      </c>
      <c r="E26" s="10">
        <f t="shared" si="0"/>
        <v>0</v>
      </c>
    </row>
    <row r="27" spans="1:5" ht="30" customHeight="1" x14ac:dyDescent="0.15">
      <c r="A27" s="13" t="s">
        <v>785</v>
      </c>
      <c r="B27" s="10">
        <v>1</v>
      </c>
      <c r="C27" s="10">
        <v>0</v>
      </c>
      <c r="D27" s="10">
        <v>939330.24</v>
      </c>
      <c r="E27" s="10">
        <f t="shared" si="0"/>
        <v>-939330.24</v>
      </c>
    </row>
    <row r="28" spans="1:5" ht="30" customHeight="1" x14ac:dyDescent="0.15">
      <c r="A28" s="13" t="s">
        <v>786</v>
      </c>
      <c r="B28" s="10">
        <v>1</v>
      </c>
      <c r="C28" s="10">
        <v>0</v>
      </c>
      <c r="D28" s="10">
        <v>983876.68</v>
      </c>
      <c r="E28" s="10">
        <f t="shared" si="0"/>
        <v>-983876.68</v>
      </c>
    </row>
    <row r="29" spans="1:5" ht="30" customHeight="1" x14ac:dyDescent="0.15">
      <c r="A29" s="13" t="s">
        <v>787</v>
      </c>
      <c r="B29" s="10">
        <v>2</v>
      </c>
      <c r="C29" s="10">
        <v>0</v>
      </c>
      <c r="D29" s="10">
        <v>1108052.76</v>
      </c>
      <c r="E29" s="10">
        <f t="shared" si="0"/>
        <v>-1108052.76</v>
      </c>
    </row>
    <row r="30" spans="1:5" ht="30" customHeight="1" x14ac:dyDescent="0.15">
      <c r="A30" s="9" t="s">
        <v>788</v>
      </c>
      <c r="B30" s="11">
        <v>0</v>
      </c>
      <c r="C30" s="11">
        <v>0</v>
      </c>
      <c r="D30" s="11">
        <v>444466.7</v>
      </c>
      <c r="E30" s="11">
        <f t="shared" si="0"/>
        <v>-444466.7</v>
      </c>
    </row>
    <row r="31" spans="1:5" ht="30" customHeight="1" x14ac:dyDescent="0.15">
      <c r="A31" s="13" t="s">
        <v>789</v>
      </c>
      <c r="B31" s="10">
        <v>0</v>
      </c>
      <c r="C31" s="10">
        <v>0</v>
      </c>
      <c r="D31" s="10">
        <v>444466.7</v>
      </c>
      <c r="E31" s="10">
        <f t="shared" si="0"/>
        <v>-444466.7</v>
      </c>
    </row>
  </sheetData>
  <sheetProtection password="9D93" sheet="1" objects="1" scenarios="1"/>
  <mergeCells count="1">
    <mergeCell ref="A1:E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D25"/>
  <sheetViews>
    <sheetView workbookViewId="0"/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18" t="s">
        <v>790</v>
      </c>
      <c r="B2" s="18"/>
      <c r="C2" s="18"/>
      <c r="D2" s="18"/>
    </row>
    <row r="3" spans="1:4" ht="20.100000000000001" customHeight="1" x14ac:dyDescent="0.15"/>
    <row r="4" spans="1:4" ht="30" customHeight="1" x14ac:dyDescent="0.15">
      <c r="A4" s="25" t="s">
        <v>791</v>
      </c>
      <c r="B4" s="25"/>
      <c r="C4" s="25"/>
      <c r="D4" s="25"/>
    </row>
    <row r="5" spans="1:4" ht="30" customHeight="1" x14ac:dyDescent="0.15">
      <c r="A5" s="1" t="s">
        <v>792</v>
      </c>
      <c r="B5" s="1" t="s">
        <v>793</v>
      </c>
      <c r="C5" s="1" t="s">
        <v>794</v>
      </c>
      <c r="D5" s="1" t="s">
        <v>795</v>
      </c>
    </row>
    <row r="6" spans="1:4" ht="60" customHeight="1" x14ac:dyDescent="0.15">
      <c r="A6" s="6" t="s">
        <v>373</v>
      </c>
      <c r="B6" s="7" t="s">
        <v>796</v>
      </c>
      <c r="C6" s="6" t="s">
        <v>797</v>
      </c>
      <c r="D6" s="6" t="s">
        <v>798</v>
      </c>
    </row>
    <row r="7" spans="1:4" ht="21" x14ac:dyDescent="0.15">
      <c r="A7" s="6" t="s">
        <v>469</v>
      </c>
      <c r="B7" s="7" t="s">
        <v>799</v>
      </c>
      <c r="C7" s="6" t="s">
        <v>800</v>
      </c>
      <c r="D7" s="6"/>
    </row>
    <row r="8" spans="1:4" ht="21" x14ac:dyDescent="0.15">
      <c r="A8" s="6" t="s">
        <v>470</v>
      </c>
      <c r="B8" s="7" t="s">
        <v>799</v>
      </c>
      <c r="C8" s="6" t="s">
        <v>801</v>
      </c>
      <c r="D8" s="6"/>
    </row>
    <row r="9" spans="1:4" ht="21" x14ac:dyDescent="0.15">
      <c r="A9" s="6" t="s">
        <v>471</v>
      </c>
      <c r="B9" s="7" t="s">
        <v>796</v>
      </c>
      <c r="C9" s="6" t="s">
        <v>802</v>
      </c>
      <c r="D9" s="6"/>
    </row>
    <row r="10" spans="1:4" ht="39.950000000000003" customHeight="1" x14ac:dyDescent="0.15">
      <c r="A10" s="6" t="s">
        <v>472</v>
      </c>
      <c r="B10" s="7" t="s">
        <v>796</v>
      </c>
      <c r="C10" s="6" t="s">
        <v>803</v>
      </c>
      <c r="D10" s="6" t="s">
        <v>804</v>
      </c>
    </row>
    <row r="11" spans="1:4" ht="21" x14ac:dyDescent="0.15">
      <c r="A11" s="6" t="s">
        <v>473</v>
      </c>
      <c r="B11" s="7" t="s">
        <v>799</v>
      </c>
      <c r="C11" s="6" t="s">
        <v>805</v>
      </c>
      <c r="D11" s="6"/>
    </row>
    <row r="12" spans="1:4" ht="21" x14ac:dyDescent="0.15">
      <c r="A12" s="6" t="s">
        <v>474</v>
      </c>
      <c r="B12" s="7" t="s">
        <v>799</v>
      </c>
      <c r="C12" s="6" t="s">
        <v>806</v>
      </c>
      <c r="D12" s="6"/>
    </row>
    <row r="13" spans="1:4" ht="21" x14ac:dyDescent="0.15">
      <c r="A13" s="6" t="s">
        <v>475</v>
      </c>
      <c r="B13" s="7" t="s">
        <v>796</v>
      </c>
      <c r="C13" s="6" t="s">
        <v>807</v>
      </c>
      <c r="D13" s="6"/>
    </row>
    <row r="14" spans="1:4" ht="39.950000000000003" customHeight="1" x14ac:dyDescent="0.15">
      <c r="A14" s="6" t="s">
        <v>481</v>
      </c>
      <c r="B14" s="7" t="s">
        <v>796</v>
      </c>
      <c r="C14" s="6" t="s">
        <v>808</v>
      </c>
      <c r="D14" s="6" t="s">
        <v>809</v>
      </c>
    </row>
    <row r="15" spans="1:4" ht="21" x14ac:dyDescent="0.15">
      <c r="A15" s="6" t="s">
        <v>483</v>
      </c>
      <c r="B15" s="7" t="s">
        <v>799</v>
      </c>
      <c r="C15" s="6" t="s">
        <v>810</v>
      </c>
      <c r="D15" s="6"/>
    </row>
    <row r="16" spans="1:4" ht="39.950000000000003" customHeight="1" x14ac:dyDescent="0.15">
      <c r="A16" s="6" t="s">
        <v>485</v>
      </c>
      <c r="B16" s="7" t="s">
        <v>796</v>
      </c>
      <c r="C16" s="6" t="s">
        <v>811</v>
      </c>
      <c r="D16" s="6" t="s">
        <v>812</v>
      </c>
    </row>
    <row r="17" spans="1:4" ht="39.950000000000003" customHeight="1" x14ac:dyDescent="0.15">
      <c r="A17" s="6" t="s">
        <v>487</v>
      </c>
      <c r="B17" s="7" t="s">
        <v>796</v>
      </c>
      <c r="C17" s="6" t="s">
        <v>813</v>
      </c>
      <c r="D17" s="6" t="s">
        <v>812</v>
      </c>
    </row>
    <row r="18" spans="1:4" ht="21" x14ac:dyDescent="0.15">
      <c r="A18" s="6" t="s">
        <v>658</v>
      </c>
      <c r="B18" s="7" t="s">
        <v>799</v>
      </c>
      <c r="C18" s="6" t="s">
        <v>814</v>
      </c>
      <c r="D18" s="6"/>
    </row>
    <row r="19" spans="1:4" ht="39.950000000000003" customHeight="1" x14ac:dyDescent="0.15">
      <c r="A19" s="6" t="s">
        <v>660</v>
      </c>
      <c r="B19" s="7" t="s">
        <v>796</v>
      </c>
      <c r="C19" s="6" t="s">
        <v>815</v>
      </c>
      <c r="D19" s="6" t="s">
        <v>812</v>
      </c>
    </row>
    <row r="20" spans="1:4" ht="21" x14ac:dyDescent="0.15">
      <c r="A20" s="6" t="s">
        <v>816</v>
      </c>
      <c r="B20" s="7" t="s">
        <v>796</v>
      </c>
      <c r="C20" s="6" t="s">
        <v>817</v>
      </c>
      <c r="D20" s="6"/>
    </row>
    <row r="21" spans="1:4" ht="21" x14ac:dyDescent="0.15">
      <c r="A21" s="6" t="s">
        <v>818</v>
      </c>
      <c r="B21" s="7" t="s">
        <v>819</v>
      </c>
      <c r="C21" s="6" t="s">
        <v>820</v>
      </c>
      <c r="D21" s="6"/>
    </row>
    <row r="22" spans="1:4" ht="21" x14ac:dyDescent="0.15">
      <c r="A22" s="6" t="s">
        <v>615</v>
      </c>
      <c r="B22" s="7" t="s">
        <v>796</v>
      </c>
      <c r="C22" s="6" t="s">
        <v>821</v>
      </c>
      <c r="D22" s="6"/>
    </row>
    <row r="23" spans="1:4" ht="21" x14ac:dyDescent="0.15">
      <c r="A23" s="6" t="s">
        <v>489</v>
      </c>
      <c r="B23" s="7" t="s">
        <v>822</v>
      </c>
      <c r="C23" s="6" t="s">
        <v>823</v>
      </c>
      <c r="D23" s="6"/>
    </row>
    <row r="24" spans="1:4" ht="21" x14ac:dyDescent="0.15">
      <c r="A24" s="6" t="s">
        <v>491</v>
      </c>
      <c r="B24" s="7" t="s">
        <v>824</v>
      </c>
      <c r="C24" s="6" t="s">
        <v>825</v>
      </c>
      <c r="D24" s="6"/>
    </row>
    <row r="25" spans="1:4" ht="21" x14ac:dyDescent="0.15">
      <c r="A25" s="6" t="s">
        <v>493</v>
      </c>
      <c r="B25" s="7" t="s">
        <v>799</v>
      </c>
      <c r="C25" s="6" t="s">
        <v>826</v>
      </c>
      <c r="D25" s="6"/>
    </row>
  </sheetData>
  <sheetProtection password="9D93" sheet="1" objects="1" scenarios="1"/>
  <mergeCells count="2"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84"/>
  <sheetViews>
    <sheetView workbookViewId="0"/>
  </sheetViews>
  <sheetFormatPr defaultRowHeight="10.5" x14ac:dyDescent="0.1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 x14ac:dyDescent="0.15">
      <c r="A1" s="26" t="s">
        <v>827</v>
      </c>
      <c r="B1" s="26"/>
      <c r="C1" s="26"/>
      <c r="D1" s="26"/>
      <c r="E1" s="26"/>
      <c r="F1" s="26"/>
      <c r="G1" s="26"/>
      <c r="H1" s="26"/>
      <c r="I1" s="26"/>
    </row>
    <row r="2" spans="1:9" ht="24.95" customHeight="1" x14ac:dyDescent="0.15">
      <c r="A2" s="18" t="s">
        <v>828</v>
      </c>
      <c r="B2" s="18"/>
      <c r="C2" s="18"/>
      <c r="D2" s="18"/>
      <c r="E2" s="18"/>
      <c r="F2" s="18"/>
      <c r="G2" s="18"/>
      <c r="H2" s="18"/>
      <c r="I2" s="18"/>
    </row>
    <row r="3" spans="1:9" ht="20.100000000000001" customHeight="1" x14ac:dyDescent="0.15"/>
    <row r="4" spans="1:9" ht="20.100000000000001" customHeight="1" x14ac:dyDescent="0.15">
      <c r="A4" s="30" t="s">
        <v>829</v>
      </c>
      <c r="B4" s="30"/>
      <c r="C4" s="30"/>
      <c r="D4" s="30" t="s">
        <v>749</v>
      </c>
      <c r="E4" s="30"/>
      <c r="F4" s="30"/>
      <c r="G4" s="30"/>
      <c r="H4" s="30"/>
      <c r="I4" s="30"/>
    </row>
    <row r="5" spans="1:9" ht="20.100000000000001" customHeight="1" x14ac:dyDescent="0.15">
      <c r="A5" s="19" t="s">
        <v>830</v>
      </c>
      <c r="B5" s="19" t="s">
        <v>831</v>
      </c>
      <c r="C5" s="19" t="s">
        <v>832</v>
      </c>
      <c r="D5" s="19" t="s">
        <v>833</v>
      </c>
      <c r="E5" s="19" t="s">
        <v>834</v>
      </c>
      <c r="F5" s="19" t="s">
        <v>835</v>
      </c>
      <c r="G5" s="19"/>
      <c r="H5" s="19"/>
      <c r="I5" s="19"/>
    </row>
    <row r="6" spans="1:9" ht="20.100000000000001" customHeight="1" x14ac:dyDescent="0.15">
      <c r="A6" s="19"/>
      <c r="B6" s="19"/>
      <c r="C6" s="19"/>
      <c r="D6" s="19"/>
      <c r="E6" s="19"/>
      <c r="F6" s="6" t="s">
        <v>836</v>
      </c>
      <c r="G6" s="6" t="s">
        <v>837</v>
      </c>
      <c r="H6" s="6" t="s">
        <v>838</v>
      </c>
      <c r="I6" s="6" t="s">
        <v>839</v>
      </c>
    </row>
    <row r="7" spans="1:9" ht="31.5" x14ac:dyDescent="0.15">
      <c r="A7" s="6" t="s">
        <v>116</v>
      </c>
      <c r="B7" s="6" t="s">
        <v>474</v>
      </c>
      <c r="C7" s="7" t="s">
        <v>840</v>
      </c>
      <c r="D7" s="7" t="s">
        <v>841</v>
      </c>
      <c r="E7" s="6" t="s">
        <v>842</v>
      </c>
      <c r="F7" s="10">
        <v>0</v>
      </c>
      <c r="G7" s="10">
        <v>39490.26</v>
      </c>
      <c r="H7" s="10">
        <v>39490.26</v>
      </c>
      <c r="I7" s="7" t="s">
        <v>843</v>
      </c>
    </row>
    <row r="8" spans="1:9" ht="31.5" x14ac:dyDescent="0.15">
      <c r="A8" s="6" t="s">
        <v>116</v>
      </c>
      <c r="B8" s="6" t="s">
        <v>474</v>
      </c>
      <c r="C8" s="7" t="s">
        <v>844</v>
      </c>
      <c r="D8" s="7" t="s">
        <v>841</v>
      </c>
      <c r="E8" s="6" t="s">
        <v>842</v>
      </c>
      <c r="F8" s="10">
        <v>0</v>
      </c>
      <c r="G8" s="10">
        <v>53526.91</v>
      </c>
      <c r="H8" s="10">
        <v>53526.91</v>
      </c>
      <c r="I8" s="7" t="s">
        <v>843</v>
      </c>
    </row>
    <row r="9" spans="1:9" ht="31.5" x14ac:dyDescent="0.15">
      <c r="A9" s="6" t="s">
        <v>116</v>
      </c>
      <c r="B9" s="6" t="s">
        <v>474</v>
      </c>
      <c r="C9" s="7" t="s">
        <v>845</v>
      </c>
      <c r="D9" s="7" t="s">
        <v>841</v>
      </c>
      <c r="E9" s="6" t="s">
        <v>842</v>
      </c>
      <c r="F9" s="10">
        <v>0</v>
      </c>
      <c r="G9" s="10">
        <v>2982.83</v>
      </c>
      <c r="H9" s="10">
        <v>2982.83</v>
      </c>
      <c r="I9" s="7" t="s">
        <v>843</v>
      </c>
    </row>
    <row r="10" spans="1:9" ht="21" x14ac:dyDescent="0.15">
      <c r="A10" s="6" t="s">
        <v>171</v>
      </c>
      <c r="B10" s="6" t="s">
        <v>474</v>
      </c>
      <c r="C10" s="7" t="s">
        <v>840</v>
      </c>
      <c r="D10" s="7" t="s">
        <v>846</v>
      </c>
      <c r="E10" s="6" t="s">
        <v>842</v>
      </c>
      <c r="F10" s="10">
        <v>0</v>
      </c>
      <c r="G10" s="10">
        <v>11926.06</v>
      </c>
      <c r="H10" s="10">
        <v>11926.06</v>
      </c>
      <c r="I10" s="7" t="s">
        <v>847</v>
      </c>
    </row>
    <row r="11" spans="1:9" ht="21" x14ac:dyDescent="0.15">
      <c r="A11" s="6" t="s">
        <v>171</v>
      </c>
      <c r="B11" s="6" t="s">
        <v>474</v>
      </c>
      <c r="C11" s="7" t="s">
        <v>845</v>
      </c>
      <c r="D11" s="7" t="s">
        <v>846</v>
      </c>
      <c r="E11" s="6" t="s">
        <v>842</v>
      </c>
      <c r="F11" s="10">
        <v>0</v>
      </c>
      <c r="G11" s="10">
        <v>900.81</v>
      </c>
      <c r="H11" s="10">
        <v>900.81</v>
      </c>
      <c r="I11" s="7" t="s">
        <v>847</v>
      </c>
    </row>
    <row r="12" spans="1:9" ht="21" x14ac:dyDescent="0.15">
      <c r="A12" s="6" t="s">
        <v>171</v>
      </c>
      <c r="B12" s="6" t="s">
        <v>474</v>
      </c>
      <c r="C12" s="7" t="s">
        <v>844</v>
      </c>
      <c r="D12" s="7" t="s">
        <v>846</v>
      </c>
      <c r="E12" s="6" t="s">
        <v>842</v>
      </c>
      <c r="F12" s="10">
        <v>0</v>
      </c>
      <c r="G12" s="10">
        <v>16165.13</v>
      </c>
      <c r="H12" s="10">
        <v>16165.13</v>
      </c>
      <c r="I12" s="7" t="s">
        <v>847</v>
      </c>
    </row>
    <row r="13" spans="1:9" ht="31.5" x14ac:dyDescent="0.15">
      <c r="A13" s="6" t="s">
        <v>279</v>
      </c>
      <c r="B13" s="6" t="s">
        <v>373</v>
      </c>
      <c r="C13" s="7" t="s">
        <v>844</v>
      </c>
      <c r="D13" s="7" t="s">
        <v>848</v>
      </c>
      <c r="E13" s="6" t="s">
        <v>842</v>
      </c>
      <c r="F13" s="10">
        <v>0</v>
      </c>
      <c r="G13" s="10">
        <v>905.24</v>
      </c>
      <c r="H13" s="10">
        <v>905.24</v>
      </c>
      <c r="I13" s="7" t="s">
        <v>849</v>
      </c>
    </row>
    <row r="14" spans="1:9" ht="31.5" x14ac:dyDescent="0.15">
      <c r="A14" s="6" t="s">
        <v>279</v>
      </c>
      <c r="B14" s="6" t="s">
        <v>373</v>
      </c>
      <c r="C14" s="7" t="s">
        <v>840</v>
      </c>
      <c r="D14" s="7" t="s">
        <v>848</v>
      </c>
      <c r="E14" s="6" t="s">
        <v>842</v>
      </c>
      <c r="F14" s="10">
        <v>0</v>
      </c>
      <c r="G14" s="10">
        <v>667.85</v>
      </c>
      <c r="H14" s="10">
        <v>667.85</v>
      </c>
      <c r="I14" s="7" t="s">
        <v>849</v>
      </c>
    </row>
    <row r="15" spans="1:9" ht="31.5" x14ac:dyDescent="0.15">
      <c r="A15" s="6" t="s">
        <v>279</v>
      </c>
      <c r="B15" s="6" t="s">
        <v>373</v>
      </c>
      <c r="C15" s="7" t="s">
        <v>845</v>
      </c>
      <c r="D15" s="7" t="s">
        <v>848</v>
      </c>
      <c r="E15" s="6" t="s">
        <v>842</v>
      </c>
      <c r="F15" s="10">
        <v>0</v>
      </c>
      <c r="G15" s="10">
        <v>50.45</v>
      </c>
      <c r="H15" s="10">
        <v>50.45</v>
      </c>
      <c r="I15" s="7" t="s">
        <v>849</v>
      </c>
    </row>
    <row r="16" spans="1:9" ht="31.5" x14ac:dyDescent="0.15">
      <c r="A16" s="6" t="s">
        <v>283</v>
      </c>
      <c r="B16" s="6" t="s">
        <v>469</v>
      </c>
      <c r="C16" s="7" t="s">
        <v>844</v>
      </c>
      <c r="D16" s="7" t="s">
        <v>850</v>
      </c>
      <c r="E16" s="6" t="s">
        <v>842</v>
      </c>
      <c r="F16" s="10">
        <v>0</v>
      </c>
      <c r="G16" s="10">
        <v>18650.3</v>
      </c>
      <c r="H16" s="10">
        <v>18650.3</v>
      </c>
      <c r="I16" s="7" t="s">
        <v>851</v>
      </c>
    </row>
    <row r="17" spans="1:9" ht="31.5" x14ac:dyDescent="0.15">
      <c r="A17" s="6" t="s">
        <v>283</v>
      </c>
      <c r="B17" s="6" t="s">
        <v>469</v>
      </c>
      <c r="C17" s="7" t="s">
        <v>845</v>
      </c>
      <c r="D17" s="7" t="s">
        <v>850</v>
      </c>
      <c r="E17" s="6" t="s">
        <v>842</v>
      </c>
      <c r="F17" s="10">
        <v>0</v>
      </c>
      <c r="G17" s="10">
        <v>1039.3</v>
      </c>
      <c r="H17" s="10">
        <v>1039.3</v>
      </c>
      <c r="I17" s="7" t="s">
        <v>851</v>
      </c>
    </row>
    <row r="18" spans="1:9" ht="31.5" x14ac:dyDescent="0.15">
      <c r="A18" s="6" t="s">
        <v>283</v>
      </c>
      <c r="B18" s="6" t="s">
        <v>469</v>
      </c>
      <c r="C18" s="7" t="s">
        <v>840</v>
      </c>
      <c r="D18" s="7" t="s">
        <v>850</v>
      </c>
      <c r="E18" s="6" t="s">
        <v>842</v>
      </c>
      <c r="F18" s="10">
        <v>0</v>
      </c>
      <c r="G18" s="10">
        <v>13759.53</v>
      </c>
      <c r="H18" s="10">
        <v>13759.53</v>
      </c>
      <c r="I18" s="7" t="s">
        <v>851</v>
      </c>
    </row>
    <row r="19" spans="1:9" ht="21" x14ac:dyDescent="0.15">
      <c r="A19" s="6" t="s">
        <v>283</v>
      </c>
      <c r="B19" s="6" t="s">
        <v>470</v>
      </c>
      <c r="C19" s="7" t="s">
        <v>844</v>
      </c>
      <c r="D19" s="7" t="s">
        <v>852</v>
      </c>
      <c r="E19" s="6" t="s">
        <v>842</v>
      </c>
      <c r="F19" s="10">
        <v>0</v>
      </c>
      <c r="G19" s="10">
        <v>54878.73</v>
      </c>
      <c r="H19" s="10">
        <v>54878.73</v>
      </c>
      <c r="I19" s="7" t="s">
        <v>853</v>
      </c>
    </row>
    <row r="20" spans="1:9" ht="21" x14ac:dyDescent="0.15">
      <c r="A20" s="6" t="s">
        <v>283</v>
      </c>
      <c r="B20" s="6" t="s">
        <v>470</v>
      </c>
      <c r="C20" s="7" t="s">
        <v>845</v>
      </c>
      <c r="D20" s="7" t="s">
        <v>852</v>
      </c>
      <c r="E20" s="6" t="s">
        <v>842</v>
      </c>
      <c r="F20" s="10">
        <v>0</v>
      </c>
      <c r="G20" s="10">
        <v>3058.17</v>
      </c>
      <c r="H20" s="10">
        <v>3058.17</v>
      </c>
      <c r="I20" s="7" t="s">
        <v>854</v>
      </c>
    </row>
    <row r="21" spans="1:9" ht="21" x14ac:dyDescent="0.15">
      <c r="A21" s="6" t="s">
        <v>283</v>
      </c>
      <c r="B21" s="6" t="s">
        <v>470</v>
      </c>
      <c r="C21" s="7" t="s">
        <v>840</v>
      </c>
      <c r="D21" s="7" t="s">
        <v>852</v>
      </c>
      <c r="E21" s="6" t="s">
        <v>842</v>
      </c>
      <c r="F21" s="10">
        <v>0</v>
      </c>
      <c r="G21" s="10">
        <v>40487.58</v>
      </c>
      <c r="H21" s="10">
        <v>40487.58</v>
      </c>
      <c r="I21" s="7" t="s">
        <v>853</v>
      </c>
    </row>
    <row r="22" spans="1:9" ht="31.5" x14ac:dyDescent="0.15">
      <c r="A22" s="6" t="s">
        <v>264</v>
      </c>
      <c r="B22" s="6" t="s">
        <v>469</v>
      </c>
      <c r="C22" s="7" t="s">
        <v>840</v>
      </c>
      <c r="D22" s="7" t="s">
        <v>855</v>
      </c>
      <c r="E22" s="6" t="s">
        <v>842</v>
      </c>
      <c r="F22" s="10">
        <v>0</v>
      </c>
      <c r="G22" s="10">
        <v>102839.2</v>
      </c>
      <c r="H22" s="10">
        <v>102839.2</v>
      </c>
      <c r="I22" s="7" t="s">
        <v>856</v>
      </c>
    </row>
    <row r="23" spans="1:9" ht="31.5" x14ac:dyDescent="0.15">
      <c r="A23" s="6" t="s">
        <v>264</v>
      </c>
      <c r="B23" s="6" t="s">
        <v>469</v>
      </c>
      <c r="C23" s="7" t="s">
        <v>844</v>
      </c>
      <c r="D23" s="7" t="s">
        <v>855</v>
      </c>
      <c r="E23" s="6" t="s">
        <v>842</v>
      </c>
      <c r="F23" s="10">
        <v>0</v>
      </c>
      <c r="G23" s="10">
        <v>139393</v>
      </c>
      <c r="H23" s="10">
        <v>139393</v>
      </c>
      <c r="I23" s="7" t="s">
        <v>856</v>
      </c>
    </row>
    <row r="24" spans="1:9" ht="31.5" x14ac:dyDescent="0.15">
      <c r="A24" s="6" t="s">
        <v>264</v>
      </c>
      <c r="B24" s="6" t="s">
        <v>469</v>
      </c>
      <c r="C24" s="7" t="s">
        <v>845</v>
      </c>
      <c r="D24" s="7" t="s">
        <v>855</v>
      </c>
      <c r="E24" s="6" t="s">
        <v>842</v>
      </c>
      <c r="F24" s="10">
        <v>0</v>
      </c>
      <c r="G24" s="10">
        <v>7767.8</v>
      </c>
      <c r="H24" s="10">
        <v>7767.8</v>
      </c>
      <c r="I24" s="7" t="s">
        <v>856</v>
      </c>
    </row>
    <row r="25" spans="1:9" ht="31.5" x14ac:dyDescent="0.15">
      <c r="A25" s="6" t="s">
        <v>264</v>
      </c>
      <c r="B25" s="6" t="s">
        <v>499</v>
      </c>
      <c r="C25" s="7" t="s">
        <v>844</v>
      </c>
      <c r="D25" s="7" t="s">
        <v>857</v>
      </c>
      <c r="E25" s="6" t="s">
        <v>842</v>
      </c>
      <c r="F25" s="10">
        <v>0</v>
      </c>
      <c r="G25" s="10">
        <v>59660.2</v>
      </c>
      <c r="H25" s="10">
        <v>59660.2</v>
      </c>
      <c r="I25" s="7" t="s">
        <v>856</v>
      </c>
    </row>
    <row r="26" spans="1:9" ht="31.5" x14ac:dyDescent="0.15">
      <c r="A26" s="6" t="s">
        <v>264</v>
      </c>
      <c r="B26" s="6" t="s">
        <v>499</v>
      </c>
      <c r="C26" s="7" t="s">
        <v>840</v>
      </c>
      <c r="D26" s="7" t="s">
        <v>857</v>
      </c>
      <c r="E26" s="6" t="s">
        <v>842</v>
      </c>
      <c r="F26" s="10">
        <v>0</v>
      </c>
      <c r="G26" s="10">
        <v>44015.18</v>
      </c>
      <c r="H26" s="10">
        <v>44015.18</v>
      </c>
      <c r="I26" s="7" t="s">
        <v>856</v>
      </c>
    </row>
    <row r="27" spans="1:9" ht="21" x14ac:dyDescent="0.15">
      <c r="A27" s="6" t="s">
        <v>264</v>
      </c>
      <c r="B27" s="6" t="s">
        <v>499</v>
      </c>
      <c r="C27" s="7" t="s">
        <v>845</v>
      </c>
      <c r="D27" s="7" t="s">
        <v>857</v>
      </c>
      <c r="E27" s="6" t="s">
        <v>842</v>
      </c>
      <c r="F27" s="10">
        <v>0</v>
      </c>
      <c r="G27" s="10">
        <v>3324.62</v>
      </c>
      <c r="H27" s="10">
        <v>3324.62</v>
      </c>
      <c r="I27" s="7" t="s">
        <v>858</v>
      </c>
    </row>
    <row r="28" spans="1:9" ht="31.5" x14ac:dyDescent="0.15">
      <c r="A28" s="6" t="s">
        <v>153</v>
      </c>
      <c r="B28" s="6" t="s">
        <v>469</v>
      </c>
      <c r="C28" s="7" t="s">
        <v>844</v>
      </c>
      <c r="D28" s="7" t="s">
        <v>859</v>
      </c>
      <c r="E28" s="6" t="s">
        <v>842</v>
      </c>
      <c r="F28" s="10">
        <v>0</v>
      </c>
      <c r="G28" s="10">
        <v>63884.37</v>
      </c>
      <c r="H28" s="10">
        <v>63884.37</v>
      </c>
      <c r="I28" s="7" t="s">
        <v>860</v>
      </c>
    </row>
    <row r="29" spans="1:9" ht="31.5" x14ac:dyDescent="0.15">
      <c r="A29" s="6" t="s">
        <v>153</v>
      </c>
      <c r="B29" s="6" t="s">
        <v>469</v>
      </c>
      <c r="C29" s="7" t="s">
        <v>840</v>
      </c>
      <c r="D29" s="7" t="s">
        <v>859</v>
      </c>
      <c r="E29" s="6" t="s">
        <v>842</v>
      </c>
      <c r="F29" s="10">
        <v>0</v>
      </c>
      <c r="G29" s="10">
        <v>47131.62</v>
      </c>
      <c r="H29" s="10">
        <v>47131.62</v>
      </c>
      <c r="I29" s="7" t="s">
        <v>860</v>
      </c>
    </row>
    <row r="30" spans="1:9" ht="31.5" x14ac:dyDescent="0.15">
      <c r="A30" s="6" t="s">
        <v>153</v>
      </c>
      <c r="B30" s="6" t="s">
        <v>469</v>
      </c>
      <c r="C30" s="7" t="s">
        <v>845</v>
      </c>
      <c r="D30" s="7" t="s">
        <v>859</v>
      </c>
      <c r="E30" s="6" t="s">
        <v>842</v>
      </c>
      <c r="F30" s="10">
        <v>0</v>
      </c>
      <c r="G30" s="10">
        <v>3560.01</v>
      </c>
      <c r="H30" s="10">
        <v>3560.01</v>
      </c>
      <c r="I30" s="7" t="s">
        <v>860</v>
      </c>
    </row>
    <row r="31" spans="1:9" ht="21" x14ac:dyDescent="0.15">
      <c r="A31" s="6" t="s">
        <v>153</v>
      </c>
      <c r="B31" s="6" t="s">
        <v>473</v>
      </c>
      <c r="C31" s="7" t="s">
        <v>845</v>
      </c>
      <c r="D31" s="7" t="s">
        <v>861</v>
      </c>
      <c r="E31" s="6" t="s">
        <v>842</v>
      </c>
      <c r="F31" s="10">
        <v>0</v>
      </c>
      <c r="G31" s="10">
        <v>6214.24</v>
      </c>
      <c r="H31" s="10">
        <v>6214.24</v>
      </c>
      <c r="I31" s="7" t="s">
        <v>862</v>
      </c>
    </row>
    <row r="32" spans="1:9" ht="21" x14ac:dyDescent="0.15">
      <c r="A32" s="6" t="s">
        <v>153</v>
      </c>
      <c r="B32" s="6" t="s">
        <v>473</v>
      </c>
      <c r="C32" s="7" t="s">
        <v>844</v>
      </c>
      <c r="D32" s="7" t="s">
        <v>861</v>
      </c>
      <c r="E32" s="6" t="s">
        <v>842</v>
      </c>
      <c r="F32" s="10">
        <v>0</v>
      </c>
      <c r="G32" s="10">
        <v>111514.4</v>
      </c>
      <c r="H32" s="10">
        <v>111514.4</v>
      </c>
      <c r="I32" s="7" t="s">
        <v>862</v>
      </c>
    </row>
    <row r="33" spans="1:9" ht="21" x14ac:dyDescent="0.15">
      <c r="A33" s="6" t="s">
        <v>153</v>
      </c>
      <c r="B33" s="6" t="s">
        <v>473</v>
      </c>
      <c r="C33" s="7" t="s">
        <v>840</v>
      </c>
      <c r="D33" s="7" t="s">
        <v>861</v>
      </c>
      <c r="E33" s="6" t="s">
        <v>842</v>
      </c>
      <c r="F33" s="10">
        <v>0</v>
      </c>
      <c r="G33" s="10">
        <v>82271.360000000001</v>
      </c>
      <c r="H33" s="10">
        <v>82271.360000000001</v>
      </c>
      <c r="I33" s="7" t="s">
        <v>862</v>
      </c>
    </row>
    <row r="34" spans="1:9" ht="31.5" x14ac:dyDescent="0.15">
      <c r="A34" s="6" t="s">
        <v>153</v>
      </c>
      <c r="B34" s="6" t="s">
        <v>474</v>
      </c>
      <c r="C34" s="7" t="s">
        <v>845</v>
      </c>
      <c r="D34" s="7" t="s">
        <v>863</v>
      </c>
      <c r="E34" s="6" t="s">
        <v>842</v>
      </c>
      <c r="F34" s="10">
        <v>0</v>
      </c>
      <c r="G34" s="10">
        <v>3107.12</v>
      </c>
      <c r="H34" s="10">
        <v>3107.12</v>
      </c>
      <c r="I34" s="7" t="s">
        <v>864</v>
      </c>
    </row>
    <row r="35" spans="1:9" ht="31.5" x14ac:dyDescent="0.15">
      <c r="A35" s="6" t="s">
        <v>153</v>
      </c>
      <c r="B35" s="6" t="s">
        <v>474</v>
      </c>
      <c r="C35" s="7" t="s">
        <v>844</v>
      </c>
      <c r="D35" s="7" t="s">
        <v>863</v>
      </c>
      <c r="E35" s="6" t="s">
        <v>842</v>
      </c>
      <c r="F35" s="10">
        <v>0</v>
      </c>
      <c r="G35" s="10">
        <v>55757.2</v>
      </c>
      <c r="H35" s="10">
        <v>55757.2</v>
      </c>
      <c r="I35" s="7" t="s">
        <v>864</v>
      </c>
    </row>
    <row r="36" spans="1:9" ht="31.5" x14ac:dyDescent="0.15">
      <c r="A36" s="6" t="s">
        <v>153</v>
      </c>
      <c r="B36" s="6" t="s">
        <v>474</v>
      </c>
      <c r="C36" s="7" t="s">
        <v>840</v>
      </c>
      <c r="D36" s="7" t="s">
        <v>863</v>
      </c>
      <c r="E36" s="6" t="s">
        <v>842</v>
      </c>
      <c r="F36" s="10">
        <v>0</v>
      </c>
      <c r="G36" s="10">
        <v>41135.68</v>
      </c>
      <c r="H36" s="10">
        <v>41135.68</v>
      </c>
      <c r="I36" s="7" t="s">
        <v>864</v>
      </c>
    </row>
    <row r="37" spans="1:9" ht="42" x14ac:dyDescent="0.15">
      <c r="A37" s="6" t="s">
        <v>865</v>
      </c>
      <c r="B37" s="6" t="s">
        <v>373</v>
      </c>
      <c r="C37" s="7" t="s">
        <v>840</v>
      </c>
      <c r="D37" s="7" t="s">
        <v>866</v>
      </c>
      <c r="E37" s="6" t="s">
        <v>842</v>
      </c>
      <c r="F37" s="10">
        <v>0</v>
      </c>
      <c r="G37" s="10">
        <v>99959.71</v>
      </c>
      <c r="H37" s="10">
        <v>99959.71</v>
      </c>
      <c r="I37" s="7" t="s">
        <v>867</v>
      </c>
    </row>
    <row r="38" spans="1:9" ht="42" x14ac:dyDescent="0.15">
      <c r="A38" s="6" t="s">
        <v>865</v>
      </c>
      <c r="B38" s="6" t="s">
        <v>373</v>
      </c>
      <c r="C38" s="7" t="s">
        <v>844</v>
      </c>
      <c r="D38" s="7" t="s">
        <v>866</v>
      </c>
      <c r="E38" s="6" t="s">
        <v>842</v>
      </c>
      <c r="F38" s="10">
        <v>0</v>
      </c>
      <c r="G38" s="10">
        <v>135490</v>
      </c>
      <c r="H38" s="10">
        <v>135490</v>
      </c>
      <c r="I38" s="7" t="s">
        <v>867</v>
      </c>
    </row>
    <row r="39" spans="1:9" ht="42" x14ac:dyDescent="0.15">
      <c r="A39" s="6" t="s">
        <v>865</v>
      </c>
      <c r="B39" s="6" t="s">
        <v>373</v>
      </c>
      <c r="C39" s="7" t="s">
        <v>845</v>
      </c>
      <c r="D39" s="7" t="s">
        <v>866</v>
      </c>
      <c r="E39" s="6" t="s">
        <v>842</v>
      </c>
      <c r="F39" s="10">
        <v>0</v>
      </c>
      <c r="G39" s="10">
        <v>7550.29</v>
      </c>
      <c r="H39" s="10">
        <v>7550.29</v>
      </c>
      <c r="I39" s="7" t="s">
        <v>867</v>
      </c>
    </row>
    <row r="40" spans="1:9" ht="31.5" x14ac:dyDescent="0.15">
      <c r="A40" s="6" t="s">
        <v>141</v>
      </c>
      <c r="B40" s="6" t="s">
        <v>373</v>
      </c>
      <c r="C40" s="7" t="s">
        <v>845</v>
      </c>
      <c r="D40" s="7" t="s">
        <v>868</v>
      </c>
      <c r="E40" s="6" t="s">
        <v>842</v>
      </c>
      <c r="F40" s="10">
        <v>0</v>
      </c>
      <c r="G40" s="10">
        <v>5592.81</v>
      </c>
      <c r="H40" s="10">
        <v>5592.81</v>
      </c>
      <c r="I40" s="7" t="s">
        <v>869</v>
      </c>
    </row>
    <row r="41" spans="1:9" ht="31.5" x14ac:dyDescent="0.15">
      <c r="A41" s="6" t="s">
        <v>141</v>
      </c>
      <c r="B41" s="6" t="s">
        <v>373</v>
      </c>
      <c r="C41" s="7" t="s">
        <v>840</v>
      </c>
      <c r="D41" s="7" t="s">
        <v>868</v>
      </c>
      <c r="E41" s="6" t="s">
        <v>842</v>
      </c>
      <c r="F41" s="10">
        <v>0</v>
      </c>
      <c r="G41" s="10">
        <v>74044.23</v>
      </c>
      <c r="H41" s="10">
        <v>74044.23</v>
      </c>
      <c r="I41" s="7" t="s">
        <v>869</v>
      </c>
    </row>
    <row r="42" spans="1:9" ht="31.5" x14ac:dyDescent="0.15">
      <c r="A42" s="6" t="s">
        <v>141</v>
      </c>
      <c r="B42" s="6" t="s">
        <v>373</v>
      </c>
      <c r="C42" s="7" t="s">
        <v>844</v>
      </c>
      <c r="D42" s="7" t="s">
        <v>868</v>
      </c>
      <c r="E42" s="6" t="s">
        <v>842</v>
      </c>
      <c r="F42" s="10">
        <v>0</v>
      </c>
      <c r="G42" s="10">
        <v>100362.96</v>
      </c>
      <c r="H42" s="10">
        <v>100362.96</v>
      </c>
      <c r="I42" s="7" t="s">
        <v>869</v>
      </c>
    </row>
    <row r="43" spans="1:9" ht="21" x14ac:dyDescent="0.15">
      <c r="A43" s="6" t="s">
        <v>298</v>
      </c>
      <c r="B43" s="6" t="s">
        <v>470</v>
      </c>
      <c r="C43" s="7" t="s">
        <v>840</v>
      </c>
      <c r="D43" s="7" t="s">
        <v>870</v>
      </c>
      <c r="E43" s="6" t="s">
        <v>842</v>
      </c>
      <c r="F43" s="10">
        <v>0</v>
      </c>
      <c r="G43" s="10">
        <v>101193.79</v>
      </c>
      <c r="H43" s="10">
        <v>101193.79</v>
      </c>
      <c r="I43" s="7" t="s">
        <v>871</v>
      </c>
    </row>
    <row r="44" spans="1:9" ht="21" x14ac:dyDescent="0.15">
      <c r="A44" s="6" t="s">
        <v>298</v>
      </c>
      <c r="B44" s="6" t="s">
        <v>470</v>
      </c>
      <c r="C44" s="7" t="s">
        <v>845</v>
      </c>
      <c r="D44" s="7" t="s">
        <v>870</v>
      </c>
      <c r="E44" s="6" t="s">
        <v>842</v>
      </c>
      <c r="F44" s="10">
        <v>0</v>
      </c>
      <c r="G44" s="10">
        <v>7643.5</v>
      </c>
      <c r="H44" s="10">
        <v>7643.5</v>
      </c>
      <c r="I44" s="7" t="s">
        <v>871</v>
      </c>
    </row>
    <row r="45" spans="1:9" ht="21" x14ac:dyDescent="0.15">
      <c r="A45" s="6" t="s">
        <v>298</v>
      </c>
      <c r="B45" s="6" t="s">
        <v>470</v>
      </c>
      <c r="C45" s="7" t="s">
        <v>844</v>
      </c>
      <c r="D45" s="7" t="s">
        <v>870</v>
      </c>
      <c r="E45" s="6" t="s">
        <v>842</v>
      </c>
      <c r="F45" s="10">
        <v>0</v>
      </c>
      <c r="G45" s="10">
        <v>137162.71</v>
      </c>
      <c r="H45" s="10">
        <v>137162.71</v>
      </c>
      <c r="I45" s="7" t="s">
        <v>871</v>
      </c>
    </row>
    <row r="46" spans="1:9" ht="21" x14ac:dyDescent="0.15">
      <c r="A46" s="6" t="s">
        <v>320</v>
      </c>
      <c r="B46" s="6" t="s">
        <v>373</v>
      </c>
      <c r="C46" s="7" t="s">
        <v>844</v>
      </c>
      <c r="D46" s="7" t="s">
        <v>872</v>
      </c>
      <c r="E46" s="6" t="s">
        <v>842</v>
      </c>
      <c r="F46" s="10">
        <v>0</v>
      </c>
      <c r="G46" s="10">
        <v>12824.15</v>
      </c>
      <c r="H46" s="10">
        <v>12824.15</v>
      </c>
      <c r="I46" s="7" t="s">
        <v>873</v>
      </c>
    </row>
    <row r="47" spans="1:9" ht="21" x14ac:dyDescent="0.15">
      <c r="A47" s="6" t="s">
        <v>320</v>
      </c>
      <c r="B47" s="6" t="s">
        <v>373</v>
      </c>
      <c r="C47" s="7" t="s">
        <v>845</v>
      </c>
      <c r="D47" s="7" t="s">
        <v>872</v>
      </c>
      <c r="E47" s="6" t="s">
        <v>842</v>
      </c>
      <c r="F47" s="10">
        <v>0</v>
      </c>
      <c r="G47" s="10">
        <v>714.64</v>
      </c>
      <c r="H47" s="10">
        <v>714.64</v>
      </c>
      <c r="I47" s="7" t="s">
        <v>873</v>
      </c>
    </row>
    <row r="48" spans="1:9" ht="21" x14ac:dyDescent="0.15">
      <c r="A48" s="6" t="s">
        <v>320</v>
      </c>
      <c r="B48" s="6" t="s">
        <v>373</v>
      </c>
      <c r="C48" s="7" t="s">
        <v>840</v>
      </c>
      <c r="D48" s="7" t="s">
        <v>872</v>
      </c>
      <c r="E48" s="6" t="s">
        <v>842</v>
      </c>
      <c r="F48" s="10">
        <v>0</v>
      </c>
      <c r="G48" s="10">
        <v>9461.2099999999991</v>
      </c>
      <c r="H48" s="10">
        <v>9461.2099999999991</v>
      </c>
      <c r="I48" s="7" t="s">
        <v>873</v>
      </c>
    </row>
    <row r="49" spans="1:9" ht="20.100000000000001" customHeight="1" x14ac:dyDescent="0.15">
      <c r="A49" s="29" t="s">
        <v>501</v>
      </c>
      <c r="B49" s="29"/>
      <c r="C49" s="29"/>
      <c r="D49" s="29"/>
      <c r="E49" s="29"/>
      <c r="F49" s="11">
        <f>SUM(F7:F48)</f>
        <v>0</v>
      </c>
      <c r="G49" s="11">
        <f>SUM(G7:G48)</f>
        <v>1722065.15</v>
      </c>
      <c r="H49" s="11">
        <f>SUM(H7:H48)</f>
        <v>1722065.15</v>
      </c>
    </row>
    <row r="50" spans="1:9" ht="20.100000000000001" customHeight="1" x14ac:dyDescent="0.15"/>
    <row r="51" spans="1:9" ht="20.100000000000001" customHeight="1" x14ac:dyDescent="0.15">
      <c r="A51" s="30" t="s">
        <v>829</v>
      </c>
      <c r="B51" s="30"/>
      <c r="C51" s="30"/>
      <c r="D51" s="30" t="s">
        <v>874</v>
      </c>
      <c r="E51" s="30"/>
      <c r="F51" s="30"/>
      <c r="G51" s="30"/>
      <c r="H51" s="30"/>
      <c r="I51" s="30"/>
    </row>
    <row r="52" spans="1:9" ht="20.100000000000001" customHeight="1" x14ac:dyDescent="0.15">
      <c r="A52" s="19" t="s">
        <v>830</v>
      </c>
      <c r="B52" s="19" t="s">
        <v>831</v>
      </c>
      <c r="C52" s="19" t="s">
        <v>832</v>
      </c>
      <c r="D52" s="19" t="s">
        <v>833</v>
      </c>
      <c r="E52" s="19" t="s">
        <v>834</v>
      </c>
      <c r="F52" s="19" t="s">
        <v>835</v>
      </c>
      <c r="G52" s="19"/>
      <c r="H52" s="19"/>
      <c r="I52" s="19"/>
    </row>
    <row r="53" spans="1:9" ht="20.100000000000001" customHeight="1" x14ac:dyDescent="0.15">
      <c r="A53" s="19"/>
      <c r="B53" s="19"/>
      <c r="C53" s="19"/>
      <c r="D53" s="19"/>
      <c r="E53" s="19"/>
      <c r="F53" s="6" t="s">
        <v>836</v>
      </c>
      <c r="G53" s="6" t="s">
        <v>837</v>
      </c>
      <c r="H53" s="6" t="s">
        <v>838</v>
      </c>
      <c r="I53" s="6" t="s">
        <v>839</v>
      </c>
    </row>
    <row r="54" spans="1:9" ht="21" x14ac:dyDescent="0.15">
      <c r="A54" s="6" t="s">
        <v>116</v>
      </c>
      <c r="B54" s="6" t="s">
        <v>373</v>
      </c>
      <c r="C54" s="7" t="s">
        <v>875</v>
      </c>
      <c r="D54" s="7" t="s">
        <v>876</v>
      </c>
      <c r="E54" s="6" t="s">
        <v>877</v>
      </c>
      <c r="F54" s="10">
        <v>0</v>
      </c>
      <c r="G54" s="10">
        <v>8158548.3899999997</v>
      </c>
      <c r="H54" s="10">
        <v>8158548.3899999997</v>
      </c>
      <c r="I54" s="7" t="s">
        <v>878</v>
      </c>
    </row>
    <row r="55" spans="1:9" ht="21" x14ac:dyDescent="0.15">
      <c r="A55" s="6" t="s">
        <v>116</v>
      </c>
      <c r="B55" s="6" t="s">
        <v>373</v>
      </c>
      <c r="C55" s="7" t="s">
        <v>879</v>
      </c>
      <c r="D55" s="7" t="s">
        <v>876</v>
      </c>
      <c r="E55" s="6" t="s">
        <v>877</v>
      </c>
      <c r="F55" s="10">
        <v>0</v>
      </c>
      <c r="G55" s="10">
        <v>840000</v>
      </c>
      <c r="H55" s="10">
        <v>840000</v>
      </c>
      <c r="I55" s="7" t="s">
        <v>880</v>
      </c>
    </row>
    <row r="56" spans="1:9" ht="31.5" x14ac:dyDescent="0.15">
      <c r="A56" s="6" t="s">
        <v>116</v>
      </c>
      <c r="B56" s="6" t="s">
        <v>373</v>
      </c>
      <c r="C56" s="7" t="s">
        <v>881</v>
      </c>
      <c r="D56" s="7" t="s">
        <v>876</v>
      </c>
      <c r="E56" s="6" t="s">
        <v>877</v>
      </c>
      <c r="F56" s="10">
        <v>0</v>
      </c>
      <c r="G56" s="10">
        <v>321658.99</v>
      </c>
      <c r="H56" s="10">
        <v>321658.99</v>
      </c>
      <c r="I56" s="7" t="s">
        <v>882</v>
      </c>
    </row>
    <row r="57" spans="1:9" ht="21" x14ac:dyDescent="0.15">
      <c r="A57" s="6" t="s">
        <v>116</v>
      </c>
      <c r="B57" s="6" t="s">
        <v>470</v>
      </c>
      <c r="C57" s="7" t="s">
        <v>875</v>
      </c>
      <c r="D57" s="7" t="s">
        <v>883</v>
      </c>
      <c r="E57" s="6" t="s">
        <v>877</v>
      </c>
      <c r="F57" s="10">
        <v>0</v>
      </c>
      <c r="G57" s="10">
        <v>806889.4</v>
      </c>
      <c r="H57" s="10">
        <v>806889.4</v>
      </c>
      <c r="I57" s="7" t="s">
        <v>878</v>
      </c>
    </row>
    <row r="58" spans="1:9" ht="31.5" x14ac:dyDescent="0.15">
      <c r="A58" s="6" t="s">
        <v>171</v>
      </c>
      <c r="B58" s="6" t="s">
        <v>373</v>
      </c>
      <c r="C58" s="7" t="s">
        <v>881</v>
      </c>
      <c r="D58" s="7" t="s">
        <v>884</v>
      </c>
      <c r="E58" s="6" t="s">
        <v>877</v>
      </c>
      <c r="F58" s="10">
        <v>0</v>
      </c>
      <c r="G58" s="10">
        <v>97141.01</v>
      </c>
      <c r="H58" s="10">
        <v>97141.01</v>
      </c>
      <c r="I58" s="7" t="s">
        <v>882</v>
      </c>
    </row>
    <row r="59" spans="1:9" ht="21" x14ac:dyDescent="0.15">
      <c r="A59" s="6" t="s">
        <v>171</v>
      </c>
      <c r="B59" s="6" t="s">
        <v>373</v>
      </c>
      <c r="C59" s="7" t="s">
        <v>875</v>
      </c>
      <c r="D59" s="7" t="s">
        <v>884</v>
      </c>
      <c r="E59" s="6" t="s">
        <v>877</v>
      </c>
      <c r="F59" s="10">
        <v>0</v>
      </c>
      <c r="G59" s="10">
        <v>2463881.61</v>
      </c>
      <c r="H59" s="10">
        <v>2463881.61</v>
      </c>
      <c r="I59" s="7" t="s">
        <v>878</v>
      </c>
    </row>
    <row r="60" spans="1:9" ht="21" x14ac:dyDescent="0.15">
      <c r="A60" s="6" t="s">
        <v>171</v>
      </c>
      <c r="B60" s="6" t="s">
        <v>373</v>
      </c>
      <c r="C60" s="7" t="s">
        <v>879</v>
      </c>
      <c r="D60" s="7" t="s">
        <v>884</v>
      </c>
      <c r="E60" s="6" t="s">
        <v>877</v>
      </c>
      <c r="F60" s="10">
        <v>0</v>
      </c>
      <c r="G60" s="10">
        <v>253680</v>
      </c>
      <c r="H60" s="10">
        <v>253680</v>
      </c>
      <c r="I60" s="7" t="s">
        <v>880</v>
      </c>
    </row>
    <row r="61" spans="1:9" ht="21" x14ac:dyDescent="0.15">
      <c r="A61" s="6" t="s">
        <v>171</v>
      </c>
      <c r="B61" s="6" t="s">
        <v>470</v>
      </c>
      <c r="C61" s="7" t="s">
        <v>875</v>
      </c>
      <c r="D61" s="7" t="s">
        <v>885</v>
      </c>
      <c r="E61" s="6" t="s">
        <v>877</v>
      </c>
      <c r="F61" s="10">
        <v>0</v>
      </c>
      <c r="G61" s="10">
        <v>243680.6</v>
      </c>
      <c r="H61" s="10">
        <v>243680.6</v>
      </c>
      <c r="I61" s="7" t="s">
        <v>878</v>
      </c>
    </row>
    <row r="62" spans="1:9" ht="31.5" x14ac:dyDescent="0.15">
      <c r="A62" s="6" t="s">
        <v>317</v>
      </c>
      <c r="B62" s="6" t="s">
        <v>373</v>
      </c>
      <c r="C62" s="7" t="s">
        <v>886</v>
      </c>
      <c r="D62" s="7" t="s">
        <v>887</v>
      </c>
      <c r="E62" s="6" t="s">
        <v>877</v>
      </c>
      <c r="F62" s="10">
        <v>0</v>
      </c>
      <c r="G62" s="10">
        <v>230000</v>
      </c>
      <c r="H62" s="10">
        <v>230000</v>
      </c>
      <c r="I62" s="7" t="s">
        <v>888</v>
      </c>
    </row>
    <row r="63" spans="1:9" ht="20.100000000000001" customHeight="1" x14ac:dyDescent="0.15">
      <c r="A63" s="29" t="s">
        <v>501</v>
      </c>
      <c r="B63" s="29"/>
      <c r="C63" s="29"/>
      <c r="D63" s="29"/>
      <c r="E63" s="29"/>
      <c r="F63" s="11">
        <f>SUM(F54:F62)</f>
        <v>0</v>
      </c>
      <c r="G63" s="11">
        <f>SUM(G54:G62)</f>
        <v>13415480</v>
      </c>
      <c r="H63" s="11">
        <f>SUM(H54:H62)</f>
        <v>13415480</v>
      </c>
    </row>
    <row r="64" spans="1:9" ht="20.100000000000001" customHeight="1" x14ac:dyDescent="0.15"/>
    <row r="65" spans="1:9" ht="20.100000000000001" customHeight="1" x14ac:dyDescent="0.15">
      <c r="A65" s="30" t="s">
        <v>829</v>
      </c>
      <c r="B65" s="30"/>
      <c r="C65" s="30"/>
      <c r="D65" s="30" t="s">
        <v>889</v>
      </c>
      <c r="E65" s="30"/>
      <c r="F65" s="30"/>
      <c r="G65" s="30"/>
      <c r="H65" s="30"/>
      <c r="I65" s="30"/>
    </row>
    <row r="66" spans="1:9" ht="20.100000000000001" customHeight="1" x14ac:dyDescent="0.15">
      <c r="A66" s="19" t="s">
        <v>830</v>
      </c>
      <c r="B66" s="19" t="s">
        <v>831</v>
      </c>
      <c r="C66" s="19" t="s">
        <v>832</v>
      </c>
      <c r="D66" s="19" t="s">
        <v>833</v>
      </c>
      <c r="E66" s="19" t="s">
        <v>834</v>
      </c>
      <c r="F66" s="19" t="s">
        <v>835</v>
      </c>
      <c r="G66" s="19"/>
      <c r="H66" s="19"/>
      <c r="I66" s="19"/>
    </row>
    <row r="67" spans="1:9" ht="20.100000000000001" customHeight="1" x14ac:dyDescent="0.15">
      <c r="A67" s="19"/>
      <c r="B67" s="19"/>
      <c r="C67" s="19"/>
      <c r="D67" s="19"/>
      <c r="E67" s="19"/>
      <c r="F67" s="6" t="s">
        <v>836</v>
      </c>
      <c r="G67" s="6" t="s">
        <v>837</v>
      </c>
      <c r="H67" s="6" t="s">
        <v>838</v>
      </c>
      <c r="I67" s="6" t="s">
        <v>839</v>
      </c>
    </row>
    <row r="68" spans="1:9" ht="21" x14ac:dyDescent="0.15">
      <c r="A68" s="6" t="s">
        <v>116</v>
      </c>
      <c r="B68" s="6" t="s">
        <v>470</v>
      </c>
      <c r="C68" s="7" t="s">
        <v>890</v>
      </c>
      <c r="D68" s="7" t="s">
        <v>891</v>
      </c>
      <c r="E68" s="6" t="s">
        <v>842</v>
      </c>
      <c r="F68" s="10">
        <v>0</v>
      </c>
      <c r="G68" s="10">
        <v>702555</v>
      </c>
      <c r="H68" s="10">
        <v>702555</v>
      </c>
      <c r="I68" s="7" t="s">
        <v>892</v>
      </c>
    </row>
    <row r="69" spans="1:9" ht="21" x14ac:dyDescent="0.15">
      <c r="A69" s="6" t="s">
        <v>116</v>
      </c>
      <c r="B69" s="6" t="s">
        <v>473</v>
      </c>
      <c r="C69" s="7" t="s">
        <v>890</v>
      </c>
      <c r="D69" s="7" t="s">
        <v>893</v>
      </c>
      <c r="E69" s="6" t="s">
        <v>842</v>
      </c>
      <c r="F69" s="10">
        <v>0</v>
      </c>
      <c r="G69" s="10">
        <v>1168777</v>
      </c>
      <c r="H69" s="10">
        <v>1168777</v>
      </c>
      <c r="I69" s="7" t="s">
        <v>894</v>
      </c>
    </row>
    <row r="70" spans="1:9" ht="21" x14ac:dyDescent="0.15">
      <c r="A70" s="6" t="s">
        <v>171</v>
      </c>
      <c r="B70" s="6" t="s">
        <v>470</v>
      </c>
      <c r="C70" s="7" t="s">
        <v>890</v>
      </c>
      <c r="D70" s="7" t="s">
        <v>895</v>
      </c>
      <c r="E70" s="6" t="s">
        <v>842</v>
      </c>
      <c r="F70" s="10">
        <v>0</v>
      </c>
      <c r="G70" s="10">
        <v>180163.46</v>
      </c>
      <c r="H70" s="10">
        <v>180163.46</v>
      </c>
      <c r="I70" s="7" t="s">
        <v>896</v>
      </c>
    </row>
    <row r="71" spans="1:9" ht="21" x14ac:dyDescent="0.15">
      <c r="A71" s="6" t="s">
        <v>171</v>
      </c>
      <c r="B71" s="6" t="s">
        <v>473</v>
      </c>
      <c r="C71" s="7" t="s">
        <v>890</v>
      </c>
      <c r="D71" s="7" t="s">
        <v>897</v>
      </c>
      <c r="E71" s="6" t="s">
        <v>842</v>
      </c>
      <c r="F71" s="10">
        <v>0</v>
      </c>
      <c r="G71" s="10">
        <v>352970.65</v>
      </c>
      <c r="H71" s="10">
        <v>352970.65</v>
      </c>
      <c r="I71" s="7" t="s">
        <v>896</v>
      </c>
    </row>
    <row r="72" spans="1:9" ht="31.5" x14ac:dyDescent="0.15">
      <c r="A72" s="6" t="s">
        <v>283</v>
      </c>
      <c r="B72" s="6" t="s">
        <v>469</v>
      </c>
      <c r="C72" s="7" t="s">
        <v>890</v>
      </c>
      <c r="D72" s="7" t="s">
        <v>898</v>
      </c>
      <c r="E72" s="6" t="s">
        <v>842</v>
      </c>
      <c r="F72" s="10">
        <v>0</v>
      </c>
      <c r="G72" s="10">
        <v>672.27</v>
      </c>
      <c r="H72" s="10">
        <v>672.27</v>
      </c>
      <c r="I72" s="7" t="s">
        <v>899</v>
      </c>
    </row>
    <row r="73" spans="1:9" ht="31.5" x14ac:dyDescent="0.15">
      <c r="A73" s="6" t="s">
        <v>283</v>
      </c>
      <c r="B73" s="6" t="s">
        <v>470</v>
      </c>
      <c r="C73" s="7" t="s">
        <v>890</v>
      </c>
      <c r="D73" s="7" t="s">
        <v>900</v>
      </c>
      <c r="E73" s="6" t="s">
        <v>842</v>
      </c>
      <c r="F73" s="10">
        <v>0</v>
      </c>
      <c r="G73" s="10">
        <v>138087.42000000001</v>
      </c>
      <c r="H73" s="10">
        <v>138087.42000000001</v>
      </c>
      <c r="I73" s="7" t="s">
        <v>901</v>
      </c>
    </row>
    <row r="74" spans="1:9" ht="21" x14ac:dyDescent="0.15">
      <c r="A74" s="6" t="s">
        <v>264</v>
      </c>
      <c r="B74" s="6" t="s">
        <v>469</v>
      </c>
      <c r="C74" s="7" t="s">
        <v>890</v>
      </c>
      <c r="D74" s="7" t="s">
        <v>902</v>
      </c>
      <c r="E74" s="6" t="s">
        <v>842</v>
      </c>
      <c r="F74" s="10">
        <v>0</v>
      </c>
      <c r="G74" s="10">
        <v>1500000</v>
      </c>
      <c r="H74" s="10">
        <v>1500000</v>
      </c>
      <c r="I74" s="7" t="s">
        <v>903</v>
      </c>
    </row>
    <row r="75" spans="1:9" ht="21" x14ac:dyDescent="0.15">
      <c r="A75" s="6" t="s">
        <v>264</v>
      </c>
      <c r="B75" s="6" t="s">
        <v>499</v>
      </c>
      <c r="C75" s="7" t="s">
        <v>890</v>
      </c>
      <c r="D75" s="7" t="s">
        <v>904</v>
      </c>
      <c r="E75" s="6" t="s">
        <v>842</v>
      </c>
      <c r="F75" s="10">
        <v>0</v>
      </c>
      <c r="G75" s="10">
        <v>150000</v>
      </c>
      <c r="H75" s="10">
        <v>150000</v>
      </c>
      <c r="I75" s="7" t="s">
        <v>905</v>
      </c>
    </row>
    <row r="76" spans="1:9" ht="21" x14ac:dyDescent="0.15">
      <c r="A76" s="6" t="s">
        <v>153</v>
      </c>
      <c r="B76" s="6" t="s">
        <v>473</v>
      </c>
      <c r="C76" s="7" t="s">
        <v>890</v>
      </c>
      <c r="D76" s="7" t="s">
        <v>906</v>
      </c>
      <c r="E76" s="6" t="s">
        <v>842</v>
      </c>
      <c r="F76" s="10">
        <v>0</v>
      </c>
      <c r="G76" s="10">
        <v>243000</v>
      </c>
      <c r="H76" s="10">
        <v>243000</v>
      </c>
      <c r="I76" s="7" t="s">
        <v>907</v>
      </c>
    </row>
    <row r="77" spans="1:9" ht="31.5" x14ac:dyDescent="0.15">
      <c r="A77" s="6" t="s">
        <v>153</v>
      </c>
      <c r="B77" s="6" t="s">
        <v>474</v>
      </c>
      <c r="C77" s="7" t="s">
        <v>890</v>
      </c>
      <c r="D77" s="7" t="s">
        <v>908</v>
      </c>
      <c r="E77" s="6" t="s">
        <v>842</v>
      </c>
      <c r="F77" s="10">
        <v>0</v>
      </c>
      <c r="G77" s="10">
        <v>100000</v>
      </c>
      <c r="H77" s="10">
        <v>100000</v>
      </c>
      <c r="I77" s="7" t="s">
        <v>909</v>
      </c>
    </row>
    <row r="78" spans="1:9" ht="31.5" x14ac:dyDescent="0.15">
      <c r="A78" s="6" t="s">
        <v>865</v>
      </c>
      <c r="B78" s="6" t="s">
        <v>373</v>
      </c>
      <c r="C78" s="7" t="s">
        <v>890</v>
      </c>
      <c r="D78" s="7" t="s">
        <v>910</v>
      </c>
      <c r="E78" s="6" t="s">
        <v>842</v>
      </c>
      <c r="F78" s="10">
        <v>0</v>
      </c>
      <c r="G78" s="10">
        <v>7000</v>
      </c>
      <c r="H78" s="10">
        <v>7000</v>
      </c>
      <c r="I78" s="7" t="s">
        <v>911</v>
      </c>
    </row>
    <row r="79" spans="1:9" ht="20.100000000000001" customHeight="1" x14ac:dyDescent="0.15">
      <c r="A79" s="29" t="s">
        <v>501</v>
      </c>
      <c r="B79" s="29"/>
      <c r="C79" s="29"/>
      <c r="D79" s="29"/>
      <c r="E79" s="29"/>
      <c r="F79" s="11">
        <f>SUM(F68:F78)</f>
        <v>0</v>
      </c>
      <c r="G79" s="11">
        <f>SUM(G68:G78)</f>
        <v>4543225.8</v>
      </c>
      <c r="H79" s="11">
        <f>SUM(H68:H78)</f>
        <v>4543225.8</v>
      </c>
    </row>
    <row r="80" spans="1:9" ht="20.100000000000001" customHeight="1" x14ac:dyDescent="0.15"/>
    <row r="81" spans="1:9" ht="20.100000000000001" customHeight="1" x14ac:dyDescent="0.15">
      <c r="A81" s="30" t="s">
        <v>829</v>
      </c>
      <c r="B81" s="30"/>
      <c r="C81" s="30"/>
      <c r="D81" s="30" t="s">
        <v>912</v>
      </c>
      <c r="E81" s="30"/>
      <c r="F81" s="30"/>
      <c r="G81" s="30"/>
      <c r="H81" s="30"/>
      <c r="I81" s="30"/>
    </row>
    <row r="82" spans="1:9" ht="20.100000000000001" customHeight="1" x14ac:dyDescent="0.15">
      <c r="A82" s="19" t="s">
        <v>830</v>
      </c>
      <c r="B82" s="19" t="s">
        <v>831</v>
      </c>
      <c r="C82" s="19" t="s">
        <v>832</v>
      </c>
      <c r="D82" s="19" t="s">
        <v>833</v>
      </c>
      <c r="E82" s="19" t="s">
        <v>834</v>
      </c>
      <c r="F82" s="19" t="s">
        <v>835</v>
      </c>
      <c r="G82" s="19"/>
      <c r="H82" s="19"/>
      <c r="I82" s="19"/>
    </row>
    <row r="83" spans="1:9" ht="20.100000000000001" customHeight="1" x14ac:dyDescent="0.15">
      <c r="A83" s="19"/>
      <c r="B83" s="19"/>
      <c r="C83" s="19"/>
      <c r="D83" s="19"/>
      <c r="E83" s="19"/>
      <c r="F83" s="6" t="s">
        <v>836</v>
      </c>
      <c r="G83" s="6" t="s">
        <v>837</v>
      </c>
      <c r="H83" s="6" t="s">
        <v>838</v>
      </c>
      <c r="I83" s="6" t="s">
        <v>839</v>
      </c>
    </row>
    <row r="84" spans="1:9" ht="20.100000000000001" customHeight="1" x14ac:dyDescent="0.15">
      <c r="A84" s="19" t="s">
        <v>913</v>
      </c>
      <c r="B84" s="19"/>
      <c r="C84" s="19"/>
      <c r="D84" s="19"/>
      <c r="E84" s="19"/>
      <c r="F84" s="19"/>
      <c r="G84" s="19"/>
      <c r="H84" s="19"/>
      <c r="I84" s="19"/>
    </row>
  </sheetData>
  <sheetProtection password="9D93" sheet="1" objects="1" scenarios="1"/>
  <mergeCells count="38">
    <mergeCell ref="A84:I84"/>
    <mergeCell ref="A79:E79"/>
    <mergeCell ref="A81:C81"/>
    <mergeCell ref="D81:I81"/>
    <mergeCell ref="A82:A83"/>
    <mergeCell ref="B82:B83"/>
    <mergeCell ref="C82:C83"/>
    <mergeCell ref="D82:D83"/>
    <mergeCell ref="E82:E83"/>
    <mergeCell ref="F82:I82"/>
    <mergeCell ref="A63:E63"/>
    <mergeCell ref="A65:C65"/>
    <mergeCell ref="D65:I65"/>
    <mergeCell ref="A66:A67"/>
    <mergeCell ref="B66:B67"/>
    <mergeCell ref="C66:C67"/>
    <mergeCell ref="D66:D67"/>
    <mergeCell ref="E66:E67"/>
    <mergeCell ref="F66:I66"/>
    <mergeCell ref="A49:E49"/>
    <mergeCell ref="A51:C51"/>
    <mergeCell ref="D51:I51"/>
    <mergeCell ref="A52:A53"/>
    <mergeCell ref="B52:B53"/>
    <mergeCell ref="C52:C53"/>
    <mergeCell ref="D52:D53"/>
    <mergeCell ref="E52:E53"/>
    <mergeCell ref="F52:I52"/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27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8" width="22.85546875" customWidth="1"/>
  </cols>
  <sheetData>
    <row r="1" spans="1:8" ht="15" customHeight="1" x14ac:dyDescent="0.15"/>
    <row r="2" spans="1:8" ht="24.95" customHeight="1" x14ac:dyDescent="0.15">
      <c r="A2" s="14" t="s">
        <v>42</v>
      </c>
      <c r="B2" s="14"/>
      <c r="C2" s="14"/>
      <c r="D2" s="14"/>
      <c r="E2" s="14"/>
      <c r="F2" s="14"/>
      <c r="G2" s="14"/>
      <c r="H2" s="14"/>
    </row>
    <row r="3" spans="1:8" ht="15" customHeight="1" x14ac:dyDescent="0.15"/>
    <row r="4" spans="1:8" ht="39.950000000000003" customHeight="1" x14ac:dyDescent="0.15">
      <c r="A4" s="19" t="s">
        <v>43</v>
      </c>
      <c r="B4" s="19" t="s">
        <v>44</v>
      </c>
      <c r="C4" s="19" t="s">
        <v>45</v>
      </c>
      <c r="D4" s="19" t="s">
        <v>46</v>
      </c>
      <c r="E4" s="19" t="s">
        <v>47</v>
      </c>
      <c r="F4" s="19"/>
      <c r="G4" s="19"/>
      <c r="H4" s="19"/>
    </row>
    <row r="5" spans="1:8" ht="39.950000000000003" customHeight="1" x14ac:dyDescent="0.15">
      <c r="A5" s="19"/>
      <c r="B5" s="19"/>
      <c r="C5" s="19"/>
      <c r="D5" s="19"/>
      <c r="E5" s="6" t="s">
        <v>48</v>
      </c>
      <c r="F5" s="6" t="s">
        <v>49</v>
      </c>
      <c r="G5" s="6" t="s">
        <v>50</v>
      </c>
      <c r="H5" s="6" t="s">
        <v>51</v>
      </c>
    </row>
    <row r="6" spans="1:8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10">
        <v>6341371.2999999998</v>
      </c>
      <c r="F7" s="10">
        <v>0</v>
      </c>
      <c r="G7" s="10">
        <v>0</v>
      </c>
      <c r="H7" s="10" t="s">
        <v>55</v>
      </c>
    </row>
    <row r="8" spans="1:8" ht="24.95" customHeight="1" x14ac:dyDescent="0.15">
      <c r="A8" s="7" t="s">
        <v>56</v>
      </c>
      <c r="B8" s="6" t="s">
        <v>57</v>
      </c>
      <c r="C8" s="6" t="s">
        <v>54</v>
      </c>
      <c r="D8" s="6" t="s">
        <v>54</v>
      </c>
      <c r="E8" s="10">
        <v>0</v>
      </c>
      <c r="F8" s="10">
        <v>0</v>
      </c>
      <c r="G8" s="10">
        <v>0</v>
      </c>
      <c r="H8" s="10">
        <v>0</v>
      </c>
    </row>
    <row r="9" spans="1:8" ht="24.95" customHeight="1" x14ac:dyDescent="0.15">
      <c r="A9" s="7" t="s">
        <v>58</v>
      </c>
      <c r="B9" s="6" t="s">
        <v>59</v>
      </c>
      <c r="C9" s="6"/>
      <c r="D9" s="6"/>
      <c r="E9" s="10">
        <v>99038535.980000004</v>
      </c>
      <c r="F9" s="10">
        <v>85623055.980000004</v>
      </c>
      <c r="G9" s="10">
        <v>85623055.980000004</v>
      </c>
      <c r="H9" s="10" t="s">
        <v>55</v>
      </c>
    </row>
    <row r="10" spans="1:8" ht="38.1" customHeight="1" x14ac:dyDescent="0.15">
      <c r="A10" s="7" t="s">
        <v>60</v>
      </c>
      <c r="B10" s="6" t="s">
        <v>61</v>
      </c>
      <c r="C10" s="6" t="s">
        <v>62</v>
      </c>
      <c r="D10" s="6"/>
      <c r="E10" s="10" t="s">
        <v>55</v>
      </c>
      <c r="F10" s="10" t="s">
        <v>55</v>
      </c>
      <c r="G10" s="10" t="s">
        <v>55</v>
      </c>
      <c r="H10" s="10" t="s">
        <v>55</v>
      </c>
    </row>
    <row r="11" spans="1:8" ht="24.95" customHeight="1" x14ac:dyDescent="0.15">
      <c r="A11" s="7" t="s">
        <v>63</v>
      </c>
      <c r="B11" s="6" t="s">
        <v>64</v>
      </c>
      <c r="C11" s="6" t="s">
        <v>62</v>
      </c>
      <c r="D11" s="6" t="s">
        <v>65</v>
      </c>
      <c r="E11" s="10" t="s">
        <v>55</v>
      </c>
      <c r="F11" s="10" t="s">
        <v>55</v>
      </c>
      <c r="G11" s="10" t="s">
        <v>55</v>
      </c>
      <c r="H11" s="10" t="s">
        <v>55</v>
      </c>
    </row>
    <row r="12" spans="1:8" ht="24.95" customHeight="1" x14ac:dyDescent="0.15">
      <c r="A12" s="7" t="s">
        <v>66</v>
      </c>
      <c r="B12" s="6" t="s">
        <v>67</v>
      </c>
      <c r="C12" s="6" t="s">
        <v>62</v>
      </c>
      <c r="D12" s="6" t="s">
        <v>68</v>
      </c>
      <c r="E12" s="10" t="s">
        <v>55</v>
      </c>
      <c r="F12" s="10" t="s">
        <v>55</v>
      </c>
      <c r="G12" s="10" t="s">
        <v>55</v>
      </c>
      <c r="H12" s="10" t="s">
        <v>55</v>
      </c>
    </row>
    <row r="13" spans="1:8" ht="50.1" customHeight="1" x14ac:dyDescent="0.15">
      <c r="A13" s="7" t="s">
        <v>69</v>
      </c>
      <c r="B13" s="6" t="s">
        <v>70</v>
      </c>
      <c r="C13" s="6" t="s">
        <v>71</v>
      </c>
      <c r="D13" s="6"/>
      <c r="E13" s="10">
        <v>85623055.980000004</v>
      </c>
      <c r="F13" s="10">
        <v>85623055.980000004</v>
      </c>
      <c r="G13" s="10">
        <v>85623055.980000004</v>
      </c>
      <c r="H13" s="10" t="s">
        <v>55</v>
      </c>
    </row>
    <row r="14" spans="1:8" ht="87.95" customHeight="1" x14ac:dyDescent="0.15">
      <c r="A14" s="7" t="s">
        <v>72</v>
      </c>
      <c r="B14" s="6" t="s">
        <v>73</v>
      </c>
      <c r="C14" s="6" t="s">
        <v>71</v>
      </c>
      <c r="D14" s="6" t="s">
        <v>74</v>
      </c>
      <c r="E14" s="10">
        <v>61623055.979999997</v>
      </c>
      <c r="F14" s="10">
        <v>61623055.979999997</v>
      </c>
      <c r="G14" s="10">
        <v>61623055.979999997</v>
      </c>
      <c r="H14" s="10" t="s">
        <v>55</v>
      </c>
    </row>
    <row r="15" spans="1:8" ht="50.1" customHeight="1" x14ac:dyDescent="0.15">
      <c r="A15" s="7" t="s">
        <v>75</v>
      </c>
      <c r="B15" s="6" t="s">
        <v>76</v>
      </c>
      <c r="C15" s="6" t="s">
        <v>71</v>
      </c>
      <c r="D15" s="6" t="s">
        <v>77</v>
      </c>
      <c r="E15" s="10" t="s">
        <v>55</v>
      </c>
      <c r="F15" s="10" t="s">
        <v>55</v>
      </c>
      <c r="G15" s="10" t="s">
        <v>55</v>
      </c>
      <c r="H15" s="10" t="s">
        <v>55</v>
      </c>
    </row>
    <row r="16" spans="1:8" ht="50.1" customHeight="1" x14ac:dyDescent="0.15">
      <c r="A16" s="7" t="s">
        <v>78</v>
      </c>
      <c r="B16" s="6" t="s">
        <v>79</v>
      </c>
      <c r="C16" s="6" t="s">
        <v>80</v>
      </c>
      <c r="D16" s="6"/>
      <c r="E16" s="10" t="s">
        <v>55</v>
      </c>
      <c r="F16" s="10" t="s">
        <v>55</v>
      </c>
      <c r="G16" s="10" t="s">
        <v>55</v>
      </c>
      <c r="H16" s="10" t="s">
        <v>55</v>
      </c>
    </row>
    <row r="17" spans="1:8" ht="38.1" customHeight="1" x14ac:dyDescent="0.15">
      <c r="A17" s="7" t="s">
        <v>81</v>
      </c>
      <c r="B17" s="6" t="s">
        <v>82</v>
      </c>
      <c r="C17" s="6" t="s">
        <v>80</v>
      </c>
      <c r="D17" s="6" t="s">
        <v>83</v>
      </c>
      <c r="E17" s="10" t="s">
        <v>55</v>
      </c>
      <c r="F17" s="10" t="s">
        <v>55</v>
      </c>
      <c r="G17" s="10" t="s">
        <v>55</v>
      </c>
      <c r="H17" s="10" t="s">
        <v>55</v>
      </c>
    </row>
    <row r="18" spans="1:8" ht="24.95" customHeight="1" x14ac:dyDescent="0.15">
      <c r="A18" s="7" t="s">
        <v>84</v>
      </c>
      <c r="B18" s="6" t="s">
        <v>85</v>
      </c>
      <c r="C18" s="6" t="s">
        <v>86</v>
      </c>
      <c r="D18" s="6"/>
      <c r="E18" s="10">
        <v>13415480</v>
      </c>
      <c r="F18" s="10" t="s">
        <v>55</v>
      </c>
      <c r="G18" s="10" t="s">
        <v>55</v>
      </c>
      <c r="H18" s="10" t="s">
        <v>55</v>
      </c>
    </row>
    <row r="19" spans="1:8" ht="38.1" customHeight="1" x14ac:dyDescent="0.15">
      <c r="A19" s="7" t="s">
        <v>87</v>
      </c>
      <c r="B19" s="6" t="s">
        <v>88</v>
      </c>
      <c r="C19" s="6" t="s">
        <v>86</v>
      </c>
      <c r="D19" s="6"/>
      <c r="E19" s="10">
        <v>13415480</v>
      </c>
      <c r="F19" s="10" t="s">
        <v>55</v>
      </c>
      <c r="G19" s="10" t="s">
        <v>55</v>
      </c>
      <c r="H19" s="10" t="s">
        <v>55</v>
      </c>
    </row>
    <row r="20" spans="1:8" ht="24.95" customHeight="1" x14ac:dyDescent="0.15">
      <c r="A20" s="7" t="s">
        <v>89</v>
      </c>
      <c r="B20" s="6" t="s">
        <v>90</v>
      </c>
      <c r="C20" s="6" t="s">
        <v>86</v>
      </c>
      <c r="D20" s="6"/>
      <c r="E20" s="10" t="s">
        <v>55</v>
      </c>
      <c r="F20" s="10" t="s">
        <v>55</v>
      </c>
      <c r="G20" s="10" t="s">
        <v>55</v>
      </c>
      <c r="H20" s="10" t="s">
        <v>55</v>
      </c>
    </row>
    <row r="21" spans="1:8" ht="24.95" customHeight="1" x14ac:dyDescent="0.15">
      <c r="A21" s="7" t="s">
        <v>91</v>
      </c>
      <c r="B21" s="6" t="s">
        <v>92</v>
      </c>
      <c r="C21" s="6" t="s">
        <v>86</v>
      </c>
      <c r="D21" s="6"/>
      <c r="E21" s="10" t="s">
        <v>55</v>
      </c>
      <c r="F21" s="10" t="s">
        <v>55</v>
      </c>
      <c r="G21" s="10" t="s">
        <v>55</v>
      </c>
      <c r="H21" s="10" t="s">
        <v>55</v>
      </c>
    </row>
    <row r="22" spans="1:8" ht="24.95" customHeight="1" x14ac:dyDescent="0.15">
      <c r="A22" s="7" t="s">
        <v>93</v>
      </c>
      <c r="B22" s="6" t="s">
        <v>94</v>
      </c>
      <c r="C22" s="6" t="s">
        <v>86</v>
      </c>
      <c r="D22" s="6"/>
      <c r="E22" s="10" t="s">
        <v>55</v>
      </c>
      <c r="F22" s="10" t="s">
        <v>55</v>
      </c>
      <c r="G22" s="10" t="s">
        <v>55</v>
      </c>
      <c r="H22" s="10" t="s">
        <v>55</v>
      </c>
    </row>
    <row r="23" spans="1:8" ht="24.95" customHeight="1" x14ac:dyDescent="0.15">
      <c r="A23" s="7" t="s">
        <v>95</v>
      </c>
      <c r="B23" s="6" t="s">
        <v>96</v>
      </c>
      <c r="C23" s="6" t="s">
        <v>97</v>
      </c>
      <c r="D23" s="6"/>
      <c r="E23" s="10" t="s">
        <v>55</v>
      </c>
      <c r="F23" s="10" t="s">
        <v>55</v>
      </c>
      <c r="G23" s="10" t="s">
        <v>55</v>
      </c>
      <c r="H23" s="10" t="s">
        <v>55</v>
      </c>
    </row>
    <row r="24" spans="1:8" ht="24.95" customHeight="1" x14ac:dyDescent="0.15">
      <c r="A24" s="7" t="s">
        <v>98</v>
      </c>
      <c r="B24" s="6" t="s">
        <v>99</v>
      </c>
      <c r="C24" s="6" t="s">
        <v>97</v>
      </c>
      <c r="D24" s="6"/>
      <c r="E24" s="10" t="s">
        <v>55</v>
      </c>
      <c r="F24" s="10" t="s">
        <v>55</v>
      </c>
      <c r="G24" s="10" t="s">
        <v>55</v>
      </c>
      <c r="H24" s="10" t="s">
        <v>55</v>
      </c>
    </row>
    <row r="25" spans="1:8" ht="24.95" customHeight="1" x14ac:dyDescent="0.15">
      <c r="A25" s="7" t="s">
        <v>100</v>
      </c>
      <c r="B25" s="6" t="s">
        <v>101</v>
      </c>
      <c r="C25" s="6" t="s">
        <v>54</v>
      </c>
      <c r="D25" s="6"/>
      <c r="E25" s="10" t="s">
        <v>55</v>
      </c>
      <c r="F25" s="10" t="s">
        <v>55</v>
      </c>
      <c r="G25" s="10" t="s">
        <v>55</v>
      </c>
      <c r="H25" s="10" t="s">
        <v>55</v>
      </c>
    </row>
    <row r="26" spans="1:8" ht="24.95" customHeight="1" x14ac:dyDescent="0.15">
      <c r="A26" s="7" t="s">
        <v>102</v>
      </c>
      <c r="B26" s="6" t="s">
        <v>103</v>
      </c>
      <c r="C26" s="6" t="s">
        <v>54</v>
      </c>
      <c r="D26" s="6"/>
      <c r="E26" s="10" t="s">
        <v>55</v>
      </c>
      <c r="F26" s="10" t="s">
        <v>55</v>
      </c>
      <c r="G26" s="10" t="s">
        <v>55</v>
      </c>
      <c r="H26" s="10" t="s">
        <v>55</v>
      </c>
    </row>
    <row r="27" spans="1:8" ht="50.1" customHeight="1" x14ac:dyDescent="0.15">
      <c r="A27" s="7" t="s">
        <v>104</v>
      </c>
      <c r="B27" s="6" t="s">
        <v>105</v>
      </c>
      <c r="C27" s="6" t="s">
        <v>106</v>
      </c>
      <c r="D27" s="6"/>
      <c r="E27" s="10" t="s">
        <v>55</v>
      </c>
      <c r="F27" s="10" t="s">
        <v>55</v>
      </c>
      <c r="G27" s="10" t="s">
        <v>55</v>
      </c>
      <c r="H27" s="10" t="s">
        <v>55</v>
      </c>
    </row>
    <row r="28" spans="1:8" ht="24.95" customHeight="1" x14ac:dyDescent="0.15">
      <c r="A28" s="7" t="s">
        <v>107</v>
      </c>
      <c r="B28" s="6" t="s">
        <v>108</v>
      </c>
      <c r="C28" s="6" t="s">
        <v>54</v>
      </c>
      <c r="D28" s="6"/>
      <c r="E28" s="10">
        <v>105303826.93000001</v>
      </c>
      <c r="F28" s="10">
        <v>85623055.980000004</v>
      </c>
      <c r="G28" s="10">
        <v>85623055.980000004</v>
      </c>
      <c r="H28" s="10">
        <v>0</v>
      </c>
    </row>
    <row r="29" spans="1:8" ht="38.1" customHeight="1" x14ac:dyDescent="0.15">
      <c r="A29" s="7" t="s">
        <v>109</v>
      </c>
      <c r="B29" s="6" t="s">
        <v>110</v>
      </c>
      <c r="C29" s="6" t="s">
        <v>54</v>
      </c>
      <c r="D29" s="6"/>
      <c r="E29" s="10">
        <v>85570521.370000005</v>
      </c>
      <c r="F29" s="10">
        <v>69675583.260000005</v>
      </c>
      <c r="G29" s="10">
        <v>69675583.260000005</v>
      </c>
      <c r="H29" s="10">
        <v>0</v>
      </c>
    </row>
    <row r="30" spans="1:8" ht="38.1" customHeight="1" x14ac:dyDescent="0.15">
      <c r="A30" s="7" t="s">
        <v>111</v>
      </c>
      <c r="B30" s="6" t="s">
        <v>112</v>
      </c>
      <c r="C30" s="6" t="s">
        <v>113</v>
      </c>
      <c r="D30" s="6"/>
      <c r="E30" s="10">
        <v>65739777.299999997</v>
      </c>
      <c r="F30" s="10">
        <v>53465348.520000003</v>
      </c>
      <c r="G30" s="10">
        <v>53465348.520000003</v>
      </c>
      <c r="H30" s="10">
        <v>0</v>
      </c>
    </row>
    <row r="31" spans="1:8" ht="38.1" customHeight="1" x14ac:dyDescent="0.15">
      <c r="A31" s="7" t="s">
        <v>114</v>
      </c>
      <c r="B31" s="6" t="s">
        <v>115</v>
      </c>
      <c r="C31" s="6" t="s">
        <v>113</v>
      </c>
      <c r="D31" s="6" t="s">
        <v>116</v>
      </c>
      <c r="E31" s="10">
        <v>65309777.299999997</v>
      </c>
      <c r="F31" s="10">
        <v>53215348.520000003</v>
      </c>
      <c r="G31" s="10">
        <v>53215348.520000003</v>
      </c>
      <c r="H31" s="10">
        <v>0</v>
      </c>
    </row>
    <row r="32" spans="1:8" ht="38.1" customHeight="1" x14ac:dyDescent="0.15">
      <c r="A32" s="7" t="s">
        <v>117</v>
      </c>
      <c r="B32" s="6" t="s">
        <v>118</v>
      </c>
      <c r="C32" s="6" t="s">
        <v>113</v>
      </c>
      <c r="D32" s="6" t="s">
        <v>116</v>
      </c>
      <c r="E32" s="10">
        <v>50171073.990000002</v>
      </c>
      <c r="F32" s="10">
        <v>40850866.609999999</v>
      </c>
      <c r="G32" s="10">
        <v>40850866.609999999</v>
      </c>
      <c r="H32" s="10">
        <v>0</v>
      </c>
    </row>
    <row r="33" spans="1:8" ht="24.95" customHeight="1" x14ac:dyDescent="0.15">
      <c r="A33" s="7" t="s">
        <v>119</v>
      </c>
      <c r="B33" s="6" t="s">
        <v>120</v>
      </c>
      <c r="C33" s="6" t="s">
        <v>113</v>
      </c>
      <c r="D33" s="6" t="s">
        <v>116</v>
      </c>
      <c r="E33" s="10">
        <v>50171073.990000002</v>
      </c>
      <c r="F33" s="10">
        <v>40850866.609999999</v>
      </c>
      <c r="G33" s="10">
        <v>40850866.609999999</v>
      </c>
      <c r="H33" s="10">
        <v>0</v>
      </c>
    </row>
    <row r="34" spans="1:8" ht="24.95" customHeight="1" x14ac:dyDescent="0.15">
      <c r="A34" s="7" t="s">
        <v>121</v>
      </c>
      <c r="B34" s="6" t="s">
        <v>122</v>
      </c>
      <c r="C34" s="6" t="s">
        <v>113</v>
      </c>
      <c r="D34" s="6" t="s">
        <v>116</v>
      </c>
      <c r="E34" s="10" t="s">
        <v>55</v>
      </c>
      <c r="F34" s="10" t="s">
        <v>55</v>
      </c>
      <c r="G34" s="10" t="s">
        <v>55</v>
      </c>
      <c r="H34" s="10" t="s">
        <v>55</v>
      </c>
    </row>
    <row r="35" spans="1:8" ht="24.95" customHeight="1" x14ac:dyDescent="0.15">
      <c r="A35" s="7" t="s">
        <v>123</v>
      </c>
      <c r="B35" s="6" t="s">
        <v>124</v>
      </c>
      <c r="C35" s="6" t="s">
        <v>113</v>
      </c>
      <c r="D35" s="6" t="s">
        <v>116</v>
      </c>
      <c r="E35" s="10">
        <v>15138703.310000001</v>
      </c>
      <c r="F35" s="10">
        <v>12364481.91</v>
      </c>
      <c r="G35" s="10">
        <v>12364481.91</v>
      </c>
      <c r="H35" s="10">
        <v>0</v>
      </c>
    </row>
    <row r="36" spans="1:8" ht="24.95" customHeight="1" x14ac:dyDescent="0.15">
      <c r="A36" s="7" t="s">
        <v>125</v>
      </c>
      <c r="B36" s="6" t="s">
        <v>126</v>
      </c>
      <c r="C36" s="6" t="s">
        <v>113</v>
      </c>
      <c r="D36" s="6" t="s">
        <v>116</v>
      </c>
      <c r="E36" s="10">
        <v>10861142.800000001</v>
      </c>
      <c r="F36" s="10">
        <v>9351698.4000000004</v>
      </c>
      <c r="G36" s="10">
        <v>9351698.4000000004</v>
      </c>
      <c r="H36" s="10">
        <v>0</v>
      </c>
    </row>
    <row r="37" spans="1:8" ht="24.95" customHeight="1" x14ac:dyDescent="0.15">
      <c r="A37" s="7" t="s">
        <v>127</v>
      </c>
      <c r="B37" s="6" t="s">
        <v>128</v>
      </c>
      <c r="C37" s="6" t="s">
        <v>113</v>
      </c>
      <c r="D37" s="6" t="s">
        <v>116</v>
      </c>
      <c r="E37" s="10" t="s">
        <v>55</v>
      </c>
      <c r="F37" s="10" t="s">
        <v>55</v>
      </c>
      <c r="G37" s="10" t="s">
        <v>55</v>
      </c>
      <c r="H37" s="10" t="s">
        <v>55</v>
      </c>
    </row>
    <row r="38" spans="1:8" ht="24.95" customHeight="1" x14ac:dyDescent="0.15">
      <c r="A38" s="7" t="s">
        <v>129</v>
      </c>
      <c r="B38" s="6" t="s">
        <v>130</v>
      </c>
      <c r="C38" s="6" t="s">
        <v>113</v>
      </c>
      <c r="D38" s="6" t="s">
        <v>116</v>
      </c>
      <c r="E38" s="10" t="s">
        <v>55</v>
      </c>
      <c r="F38" s="10" t="s">
        <v>55</v>
      </c>
      <c r="G38" s="10" t="s">
        <v>55</v>
      </c>
      <c r="H38" s="10" t="s">
        <v>55</v>
      </c>
    </row>
    <row r="39" spans="1:8" ht="24.95" customHeight="1" x14ac:dyDescent="0.15">
      <c r="A39" s="7" t="s">
        <v>131</v>
      </c>
      <c r="B39" s="6" t="s">
        <v>132</v>
      </c>
      <c r="C39" s="6" t="s">
        <v>113</v>
      </c>
      <c r="D39" s="6" t="s">
        <v>116</v>
      </c>
      <c r="E39" s="10" t="s">
        <v>55</v>
      </c>
      <c r="F39" s="10" t="s">
        <v>55</v>
      </c>
      <c r="G39" s="10" t="s">
        <v>55</v>
      </c>
      <c r="H39" s="10" t="s">
        <v>55</v>
      </c>
    </row>
    <row r="40" spans="1:8" ht="24.95" customHeight="1" x14ac:dyDescent="0.15">
      <c r="A40" s="7" t="s">
        <v>133</v>
      </c>
      <c r="B40" s="6" t="s">
        <v>134</v>
      </c>
      <c r="C40" s="6" t="s">
        <v>113</v>
      </c>
      <c r="D40" s="6" t="s">
        <v>116</v>
      </c>
      <c r="E40" s="10">
        <v>3031259.68</v>
      </c>
      <c r="F40" s="10">
        <v>1862482.68</v>
      </c>
      <c r="G40" s="10">
        <v>1862482.68</v>
      </c>
      <c r="H40" s="10">
        <v>0</v>
      </c>
    </row>
    <row r="41" spans="1:8" ht="24.95" customHeight="1" x14ac:dyDescent="0.15">
      <c r="A41" s="7" t="s">
        <v>135</v>
      </c>
      <c r="B41" s="6" t="s">
        <v>136</v>
      </c>
      <c r="C41" s="6" t="s">
        <v>113</v>
      </c>
      <c r="D41" s="6" t="s">
        <v>116</v>
      </c>
      <c r="E41" s="10">
        <v>1246300.83</v>
      </c>
      <c r="F41" s="10">
        <v>1150300.83</v>
      </c>
      <c r="G41" s="10">
        <v>1150300.83</v>
      </c>
      <c r="H41" s="10">
        <v>0</v>
      </c>
    </row>
    <row r="42" spans="1:8" ht="24.95" customHeight="1" x14ac:dyDescent="0.15">
      <c r="A42" s="7" t="s">
        <v>137</v>
      </c>
      <c r="B42" s="6" t="s">
        <v>138</v>
      </c>
      <c r="C42" s="6" t="s">
        <v>113</v>
      </c>
      <c r="D42" s="6" t="s">
        <v>116</v>
      </c>
      <c r="E42" s="10" t="s">
        <v>55</v>
      </c>
      <c r="F42" s="10" t="s">
        <v>55</v>
      </c>
      <c r="G42" s="10" t="s">
        <v>55</v>
      </c>
      <c r="H42" s="10" t="s">
        <v>55</v>
      </c>
    </row>
    <row r="43" spans="1:8" ht="24.95" customHeight="1" x14ac:dyDescent="0.15">
      <c r="A43" s="7" t="s">
        <v>139</v>
      </c>
      <c r="B43" s="6" t="s">
        <v>140</v>
      </c>
      <c r="C43" s="6" t="s">
        <v>113</v>
      </c>
      <c r="D43" s="6" t="s">
        <v>141</v>
      </c>
      <c r="E43" s="10">
        <v>430000</v>
      </c>
      <c r="F43" s="10">
        <v>250000</v>
      </c>
      <c r="G43" s="10">
        <v>250000</v>
      </c>
      <c r="H43" s="10">
        <v>0</v>
      </c>
    </row>
    <row r="44" spans="1:8" ht="50.1" customHeight="1" x14ac:dyDescent="0.15">
      <c r="A44" s="7" t="s">
        <v>142</v>
      </c>
      <c r="B44" s="6" t="s">
        <v>143</v>
      </c>
      <c r="C44" s="6" t="s">
        <v>144</v>
      </c>
      <c r="D44" s="6"/>
      <c r="E44" s="10">
        <v>162600</v>
      </c>
      <c r="F44" s="10">
        <v>162600</v>
      </c>
      <c r="G44" s="10">
        <v>162600</v>
      </c>
      <c r="H44" s="10">
        <v>0</v>
      </c>
    </row>
    <row r="45" spans="1:8" ht="63" customHeight="1" x14ac:dyDescent="0.15">
      <c r="A45" s="7" t="s">
        <v>145</v>
      </c>
      <c r="B45" s="6" t="s">
        <v>146</v>
      </c>
      <c r="C45" s="6" t="s">
        <v>144</v>
      </c>
      <c r="D45" s="6" t="s">
        <v>147</v>
      </c>
      <c r="E45" s="10">
        <v>12400</v>
      </c>
      <c r="F45" s="10">
        <v>12400</v>
      </c>
      <c r="G45" s="10">
        <v>12400</v>
      </c>
      <c r="H45" s="10">
        <v>0</v>
      </c>
    </row>
    <row r="46" spans="1:8" ht="24.95" customHeight="1" x14ac:dyDescent="0.15">
      <c r="A46" s="7" t="s">
        <v>148</v>
      </c>
      <c r="B46" s="6" t="s">
        <v>149</v>
      </c>
      <c r="C46" s="6" t="s">
        <v>144</v>
      </c>
      <c r="D46" s="6" t="s">
        <v>150</v>
      </c>
      <c r="E46" s="10" t="s">
        <v>55</v>
      </c>
      <c r="F46" s="10" t="s">
        <v>55</v>
      </c>
      <c r="G46" s="10" t="s">
        <v>55</v>
      </c>
      <c r="H46" s="10" t="s">
        <v>55</v>
      </c>
    </row>
    <row r="47" spans="1:8" ht="75" customHeight="1" x14ac:dyDescent="0.15">
      <c r="A47" s="7" t="s">
        <v>151</v>
      </c>
      <c r="B47" s="6" t="s">
        <v>152</v>
      </c>
      <c r="C47" s="6" t="s">
        <v>144</v>
      </c>
      <c r="D47" s="6" t="s">
        <v>153</v>
      </c>
      <c r="E47" s="10">
        <v>150200</v>
      </c>
      <c r="F47" s="10">
        <v>150200</v>
      </c>
      <c r="G47" s="10">
        <v>150200</v>
      </c>
      <c r="H47" s="10">
        <v>0</v>
      </c>
    </row>
    <row r="48" spans="1:8" ht="50.1" customHeight="1" x14ac:dyDescent="0.15">
      <c r="A48" s="7" t="s">
        <v>154</v>
      </c>
      <c r="B48" s="6" t="s">
        <v>155</v>
      </c>
      <c r="C48" s="6" t="s">
        <v>144</v>
      </c>
      <c r="D48" s="6" t="s">
        <v>141</v>
      </c>
      <c r="E48" s="10" t="s">
        <v>55</v>
      </c>
      <c r="F48" s="10" t="s">
        <v>55</v>
      </c>
      <c r="G48" s="10" t="s">
        <v>55</v>
      </c>
      <c r="H48" s="10" t="s">
        <v>55</v>
      </c>
    </row>
    <row r="49" spans="1:8" ht="24.95" customHeight="1" x14ac:dyDescent="0.15">
      <c r="A49" s="7" t="s">
        <v>156</v>
      </c>
      <c r="B49" s="6" t="s">
        <v>157</v>
      </c>
      <c r="C49" s="6" t="s">
        <v>144</v>
      </c>
      <c r="D49" s="6" t="s">
        <v>158</v>
      </c>
      <c r="E49" s="10" t="s">
        <v>55</v>
      </c>
      <c r="F49" s="10" t="s">
        <v>55</v>
      </c>
      <c r="G49" s="10" t="s">
        <v>55</v>
      </c>
      <c r="H49" s="10" t="s">
        <v>55</v>
      </c>
    </row>
    <row r="50" spans="1:8" ht="50.1" customHeight="1" x14ac:dyDescent="0.15">
      <c r="A50" s="7" t="s">
        <v>159</v>
      </c>
      <c r="B50" s="6" t="s">
        <v>160</v>
      </c>
      <c r="C50" s="6" t="s">
        <v>161</v>
      </c>
      <c r="D50" s="6"/>
      <c r="E50" s="10" t="s">
        <v>55</v>
      </c>
      <c r="F50" s="10" t="s">
        <v>55</v>
      </c>
      <c r="G50" s="10" t="s">
        <v>55</v>
      </c>
      <c r="H50" s="10" t="s">
        <v>55</v>
      </c>
    </row>
    <row r="51" spans="1:8" ht="63" customHeight="1" x14ac:dyDescent="0.15">
      <c r="A51" s="7" t="s">
        <v>145</v>
      </c>
      <c r="B51" s="6" t="s">
        <v>162</v>
      </c>
      <c r="C51" s="6" t="s">
        <v>161</v>
      </c>
      <c r="D51" s="6" t="s">
        <v>147</v>
      </c>
      <c r="E51" s="10" t="s">
        <v>55</v>
      </c>
      <c r="F51" s="10" t="s">
        <v>55</v>
      </c>
      <c r="G51" s="10" t="s">
        <v>55</v>
      </c>
      <c r="H51" s="10" t="s">
        <v>55</v>
      </c>
    </row>
    <row r="52" spans="1:8" ht="24.95" customHeight="1" x14ac:dyDescent="0.15">
      <c r="A52" s="7" t="s">
        <v>148</v>
      </c>
      <c r="B52" s="6" t="s">
        <v>163</v>
      </c>
      <c r="C52" s="6" t="s">
        <v>161</v>
      </c>
      <c r="D52" s="6" t="s">
        <v>150</v>
      </c>
      <c r="E52" s="10" t="s">
        <v>55</v>
      </c>
      <c r="F52" s="10" t="s">
        <v>55</v>
      </c>
      <c r="G52" s="10" t="s">
        <v>55</v>
      </c>
      <c r="H52" s="10" t="s">
        <v>55</v>
      </c>
    </row>
    <row r="53" spans="1:8" ht="75" customHeight="1" x14ac:dyDescent="0.15">
      <c r="A53" s="7" t="s">
        <v>151</v>
      </c>
      <c r="B53" s="6" t="s">
        <v>164</v>
      </c>
      <c r="C53" s="6" t="s">
        <v>161</v>
      </c>
      <c r="D53" s="6" t="s">
        <v>153</v>
      </c>
      <c r="E53" s="10" t="s">
        <v>55</v>
      </c>
      <c r="F53" s="10" t="s">
        <v>55</v>
      </c>
      <c r="G53" s="10" t="s">
        <v>55</v>
      </c>
      <c r="H53" s="10" t="s">
        <v>55</v>
      </c>
    </row>
    <row r="54" spans="1:8" ht="50.1" customHeight="1" x14ac:dyDescent="0.15">
      <c r="A54" s="7" t="s">
        <v>154</v>
      </c>
      <c r="B54" s="6" t="s">
        <v>165</v>
      </c>
      <c r="C54" s="6" t="s">
        <v>161</v>
      </c>
      <c r="D54" s="6" t="s">
        <v>141</v>
      </c>
      <c r="E54" s="10" t="s">
        <v>55</v>
      </c>
      <c r="F54" s="10" t="s">
        <v>55</v>
      </c>
      <c r="G54" s="10" t="s">
        <v>55</v>
      </c>
      <c r="H54" s="10" t="s">
        <v>55</v>
      </c>
    </row>
    <row r="55" spans="1:8" ht="75" customHeight="1" x14ac:dyDescent="0.15">
      <c r="A55" s="7" t="s">
        <v>166</v>
      </c>
      <c r="B55" s="6" t="s">
        <v>167</v>
      </c>
      <c r="C55" s="6" t="s">
        <v>168</v>
      </c>
      <c r="D55" s="6"/>
      <c r="E55" s="10">
        <v>19668144.07</v>
      </c>
      <c r="F55" s="10">
        <v>16047634.74</v>
      </c>
      <c r="G55" s="10">
        <v>16047634.74</v>
      </c>
      <c r="H55" s="10">
        <v>0</v>
      </c>
    </row>
    <row r="56" spans="1:8" ht="38.1" customHeight="1" x14ac:dyDescent="0.15">
      <c r="A56" s="7" t="s">
        <v>169</v>
      </c>
      <c r="B56" s="6" t="s">
        <v>170</v>
      </c>
      <c r="C56" s="6" t="s">
        <v>168</v>
      </c>
      <c r="D56" s="6" t="s">
        <v>171</v>
      </c>
      <c r="E56" s="10">
        <v>19668144.07</v>
      </c>
      <c r="F56" s="10">
        <v>16047634.74</v>
      </c>
      <c r="G56" s="10">
        <v>16047634.74</v>
      </c>
      <c r="H56" s="10">
        <v>0</v>
      </c>
    </row>
    <row r="57" spans="1:8" ht="24.95" customHeight="1" x14ac:dyDescent="0.15">
      <c r="A57" s="7" t="s">
        <v>172</v>
      </c>
      <c r="B57" s="6" t="s">
        <v>173</v>
      </c>
      <c r="C57" s="6" t="s">
        <v>168</v>
      </c>
      <c r="D57" s="6"/>
      <c r="E57" s="10" t="s">
        <v>55</v>
      </c>
      <c r="F57" s="10" t="s">
        <v>55</v>
      </c>
      <c r="G57" s="10" t="s">
        <v>55</v>
      </c>
      <c r="H57" s="10" t="s">
        <v>55</v>
      </c>
    </row>
    <row r="58" spans="1:8" ht="24.95" customHeight="1" x14ac:dyDescent="0.15">
      <c r="A58" s="7" t="s">
        <v>174</v>
      </c>
      <c r="B58" s="6" t="s">
        <v>175</v>
      </c>
      <c r="C58" s="6" t="s">
        <v>176</v>
      </c>
      <c r="D58" s="6"/>
      <c r="E58" s="10">
        <v>250000</v>
      </c>
      <c r="F58" s="10">
        <v>0</v>
      </c>
      <c r="G58" s="10">
        <v>0</v>
      </c>
      <c r="H58" s="10">
        <v>0</v>
      </c>
    </row>
    <row r="59" spans="1:8" ht="63" customHeight="1" x14ac:dyDescent="0.15">
      <c r="A59" s="7" t="s">
        <v>177</v>
      </c>
      <c r="B59" s="6" t="s">
        <v>178</v>
      </c>
      <c r="C59" s="6" t="s">
        <v>179</v>
      </c>
      <c r="D59" s="6" t="s">
        <v>180</v>
      </c>
      <c r="E59" s="10">
        <v>250000</v>
      </c>
      <c r="F59" s="10">
        <v>0</v>
      </c>
      <c r="G59" s="10">
        <v>0</v>
      </c>
      <c r="H59" s="10">
        <v>0</v>
      </c>
    </row>
    <row r="60" spans="1:8" ht="63" customHeight="1" x14ac:dyDescent="0.15">
      <c r="A60" s="7" t="s">
        <v>181</v>
      </c>
      <c r="B60" s="6" t="s">
        <v>182</v>
      </c>
      <c r="C60" s="6" t="s">
        <v>183</v>
      </c>
      <c r="D60" s="6" t="s">
        <v>180</v>
      </c>
      <c r="E60" s="10">
        <v>250000</v>
      </c>
      <c r="F60" s="10">
        <v>0</v>
      </c>
      <c r="G60" s="10">
        <v>0</v>
      </c>
      <c r="H60" s="10">
        <v>0</v>
      </c>
    </row>
    <row r="61" spans="1:8" ht="50.1" customHeight="1" x14ac:dyDescent="0.15">
      <c r="A61" s="7" t="s">
        <v>184</v>
      </c>
      <c r="B61" s="6" t="s">
        <v>185</v>
      </c>
      <c r="C61" s="6" t="s">
        <v>186</v>
      </c>
      <c r="D61" s="6"/>
      <c r="E61" s="10" t="s">
        <v>55</v>
      </c>
      <c r="F61" s="10" t="s">
        <v>55</v>
      </c>
      <c r="G61" s="10" t="s">
        <v>55</v>
      </c>
      <c r="H61" s="10" t="s">
        <v>55</v>
      </c>
    </row>
    <row r="62" spans="1:8" ht="24.95" customHeight="1" x14ac:dyDescent="0.15">
      <c r="A62" s="7" t="s">
        <v>187</v>
      </c>
      <c r="B62" s="6" t="s">
        <v>188</v>
      </c>
      <c r="C62" s="6" t="s">
        <v>186</v>
      </c>
      <c r="D62" s="6" t="s">
        <v>189</v>
      </c>
      <c r="E62" s="10" t="s">
        <v>55</v>
      </c>
      <c r="F62" s="10" t="s">
        <v>55</v>
      </c>
      <c r="G62" s="10" t="s">
        <v>55</v>
      </c>
      <c r="H62" s="10" t="s">
        <v>55</v>
      </c>
    </row>
    <row r="63" spans="1:8" ht="63" customHeight="1" x14ac:dyDescent="0.15">
      <c r="A63" s="7" t="s">
        <v>190</v>
      </c>
      <c r="B63" s="6" t="s">
        <v>191</v>
      </c>
      <c r="C63" s="6" t="s">
        <v>186</v>
      </c>
      <c r="D63" s="6" t="s">
        <v>192</v>
      </c>
      <c r="E63" s="10" t="s">
        <v>55</v>
      </c>
      <c r="F63" s="10" t="s">
        <v>55</v>
      </c>
      <c r="G63" s="10" t="s">
        <v>55</v>
      </c>
      <c r="H63" s="10" t="s">
        <v>55</v>
      </c>
    </row>
    <row r="64" spans="1:8" ht="99.95" customHeight="1" x14ac:dyDescent="0.15">
      <c r="A64" s="7" t="s">
        <v>193</v>
      </c>
      <c r="B64" s="6" t="s">
        <v>194</v>
      </c>
      <c r="C64" s="6" t="s">
        <v>195</v>
      </c>
      <c r="D64" s="6" t="s">
        <v>192</v>
      </c>
      <c r="E64" s="10" t="s">
        <v>55</v>
      </c>
      <c r="F64" s="10" t="s">
        <v>55</v>
      </c>
      <c r="G64" s="10" t="s">
        <v>55</v>
      </c>
      <c r="H64" s="10" t="s">
        <v>55</v>
      </c>
    </row>
    <row r="65" spans="1:8" ht="24.95" customHeight="1" x14ac:dyDescent="0.15">
      <c r="A65" s="7" t="s">
        <v>196</v>
      </c>
      <c r="B65" s="6" t="s">
        <v>197</v>
      </c>
      <c r="C65" s="6" t="s">
        <v>198</v>
      </c>
      <c r="D65" s="6" t="s">
        <v>189</v>
      </c>
      <c r="E65" s="10" t="s">
        <v>55</v>
      </c>
      <c r="F65" s="10" t="s">
        <v>55</v>
      </c>
      <c r="G65" s="10" t="s">
        <v>55</v>
      </c>
      <c r="H65" s="10" t="s">
        <v>55</v>
      </c>
    </row>
    <row r="66" spans="1:8" ht="24.95" customHeight="1" x14ac:dyDescent="0.15">
      <c r="A66" s="7" t="s">
        <v>199</v>
      </c>
      <c r="B66" s="6" t="s">
        <v>200</v>
      </c>
      <c r="C66" s="6" t="s">
        <v>201</v>
      </c>
      <c r="D66" s="6"/>
      <c r="E66" s="10">
        <v>780000</v>
      </c>
      <c r="F66" s="10">
        <v>780000</v>
      </c>
      <c r="G66" s="10">
        <v>780000</v>
      </c>
      <c r="H66" s="10">
        <v>0</v>
      </c>
    </row>
    <row r="67" spans="1:8" ht="38.1" customHeight="1" x14ac:dyDescent="0.15">
      <c r="A67" s="7" t="s">
        <v>202</v>
      </c>
      <c r="B67" s="6" t="s">
        <v>203</v>
      </c>
      <c r="C67" s="6" t="s">
        <v>204</v>
      </c>
      <c r="D67" s="6" t="s">
        <v>205</v>
      </c>
      <c r="E67" s="10">
        <v>740000</v>
      </c>
      <c r="F67" s="10">
        <v>740000</v>
      </c>
      <c r="G67" s="10">
        <v>740000</v>
      </c>
      <c r="H67" s="10">
        <v>0</v>
      </c>
    </row>
    <row r="68" spans="1:8" ht="75" customHeight="1" x14ac:dyDescent="0.15">
      <c r="A68" s="7" t="s">
        <v>206</v>
      </c>
      <c r="B68" s="6" t="s">
        <v>207</v>
      </c>
      <c r="C68" s="6" t="s">
        <v>208</v>
      </c>
      <c r="D68" s="6" t="s">
        <v>205</v>
      </c>
      <c r="E68" s="10">
        <v>5000</v>
      </c>
      <c r="F68" s="10">
        <v>5000</v>
      </c>
      <c r="G68" s="10">
        <v>5000</v>
      </c>
      <c r="H68" s="10">
        <v>0</v>
      </c>
    </row>
    <row r="69" spans="1:8" ht="50.1" customHeight="1" x14ac:dyDescent="0.15">
      <c r="A69" s="7" t="s">
        <v>209</v>
      </c>
      <c r="B69" s="6" t="s">
        <v>210</v>
      </c>
      <c r="C69" s="6" t="s">
        <v>211</v>
      </c>
      <c r="D69" s="6"/>
      <c r="E69" s="10">
        <v>35000</v>
      </c>
      <c r="F69" s="10">
        <v>35000</v>
      </c>
      <c r="G69" s="10">
        <v>35000</v>
      </c>
      <c r="H69" s="10">
        <v>0</v>
      </c>
    </row>
    <row r="70" spans="1:8" ht="24.95" customHeight="1" x14ac:dyDescent="0.15">
      <c r="A70" s="7" t="s">
        <v>212</v>
      </c>
      <c r="B70" s="6" t="s">
        <v>213</v>
      </c>
      <c r="C70" s="6" t="s">
        <v>211</v>
      </c>
      <c r="D70" s="6" t="s">
        <v>214</v>
      </c>
      <c r="E70" s="10">
        <v>35000</v>
      </c>
      <c r="F70" s="10">
        <v>35000</v>
      </c>
      <c r="G70" s="10">
        <v>35000</v>
      </c>
      <c r="H70" s="10">
        <v>0</v>
      </c>
    </row>
    <row r="71" spans="1:8" ht="24.95" customHeight="1" x14ac:dyDescent="0.15">
      <c r="A71" s="7" t="s">
        <v>215</v>
      </c>
      <c r="B71" s="6" t="s">
        <v>216</v>
      </c>
      <c r="C71" s="6" t="s">
        <v>211</v>
      </c>
      <c r="D71" s="6" t="s">
        <v>192</v>
      </c>
      <c r="E71" s="10" t="s">
        <v>55</v>
      </c>
      <c r="F71" s="10" t="s">
        <v>55</v>
      </c>
      <c r="G71" s="10" t="s">
        <v>55</v>
      </c>
      <c r="H71" s="10" t="s">
        <v>55</v>
      </c>
    </row>
    <row r="72" spans="1:8" ht="24.95" customHeight="1" x14ac:dyDescent="0.15">
      <c r="A72" s="7" t="s">
        <v>217</v>
      </c>
      <c r="B72" s="6" t="s">
        <v>218</v>
      </c>
      <c r="C72" s="6" t="s">
        <v>211</v>
      </c>
      <c r="D72" s="6" t="s">
        <v>219</v>
      </c>
      <c r="E72" s="10" t="s">
        <v>55</v>
      </c>
      <c r="F72" s="10" t="s">
        <v>55</v>
      </c>
      <c r="G72" s="10" t="s">
        <v>55</v>
      </c>
      <c r="H72" s="10" t="s">
        <v>55</v>
      </c>
    </row>
    <row r="73" spans="1:8" ht="24.95" customHeight="1" x14ac:dyDescent="0.15">
      <c r="A73" s="7" t="s">
        <v>220</v>
      </c>
      <c r="B73" s="6" t="s">
        <v>221</v>
      </c>
      <c r="C73" s="6" t="s">
        <v>54</v>
      </c>
      <c r="D73" s="6"/>
      <c r="E73" s="10" t="s">
        <v>55</v>
      </c>
      <c r="F73" s="10" t="s">
        <v>55</v>
      </c>
      <c r="G73" s="10" t="s">
        <v>55</v>
      </c>
      <c r="H73" s="10" t="s">
        <v>55</v>
      </c>
    </row>
    <row r="74" spans="1:8" ht="38.1" customHeight="1" x14ac:dyDescent="0.15">
      <c r="A74" s="7" t="s">
        <v>222</v>
      </c>
      <c r="B74" s="6" t="s">
        <v>223</v>
      </c>
      <c r="C74" s="6" t="s">
        <v>224</v>
      </c>
      <c r="D74" s="6" t="s">
        <v>225</v>
      </c>
      <c r="E74" s="10" t="s">
        <v>55</v>
      </c>
      <c r="F74" s="10" t="s">
        <v>55</v>
      </c>
      <c r="G74" s="10" t="s">
        <v>55</v>
      </c>
      <c r="H74" s="10" t="s">
        <v>55</v>
      </c>
    </row>
    <row r="75" spans="1:8" ht="24.95" customHeight="1" x14ac:dyDescent="0.15">
      <c r="A75" s="7" t="s">
        <v>226</v>
      </c>
      <c r="B75" s="6" t="s">
        <v>227</v>
      </c>
      <c r="C75" s="6" t="s">
        <v>228</v>
      </c>
      <c r="D75" s="6" t="s">
        <v>225</v>
      </c>
      <c r="E75" s="10" t="s">
        <v>55</v>
      </c>
      <c r="F75" s="10" t="s">
        <v>55</v>
      </c>
      <c r="G75" s="10" t="s">
        <v>55</v>
      </c>
      <c r="H75" s="10" t="s">
        <v>55</v>
      </c>
    </row>
    <row r="76" spans="1:8" ht="50.1" customHeight="1" x14ac:dyDescent="0.15">
      <c r="A76" s="7" t="s">
        <v>229</v>
      </c>
      <c r="B76" s="6" t="s">
        <v>230</v>
      </c>
      <c r="C76" s="6" t="s">
        <v>231</v>
      </c>
      <c r="D76" s="6" t="s">
        <v>232</v>
      </c>
      <c r="E76" s="10" t="s">
        <v>55</v>
      </c>
      <c r="F76" s="10" t="s">
        <v>55</v>
      </c>
      <c r="G76" s="10" t="s">
        <v>55</v>
      </c>
      <c r="H76" s="10" t="s">
        <v>55</v>
      </c>
    </row>
    <row r="77" spans="1:8" ht="50.1" customHeight="1" x14ac:dyDescent="0.15">
      <c r="A77" s="7" t="s">
        <v>233</v>
      </c>
      <c r="B77" s="6" t="s">
        <v>234</v>
      </c>
      <c r="C77" s="6" t="s">
        <v>235</v>
      </c>
      <c r="D77" s="6" t="s">
        <v>232</v>
      </c>
      <c r="E77" s="10" t="s">
        <v>55</v>
      </c>
      <c r="F77" s="10" t="s">
        <v>55</v>
      </c>
      <c r="G77" s="10" t="s">
        <v>55</v>
      </c>
      <c r="H77" s="10" t="s">
        <v>55</v>
      </c>
    </row>
    <row r="78" spans="1:8" ht="24.95" customHeight="1" x14ac:dyDescent="0.15">
      <c r="A78" s="7" t="s">
        <v>236</v>
      </c>
      <c r="B78" s="6" t="s">
        <v>237</v>
      </c>
      <c r="C78" s="6" t="s">
        <v>238</v>
      </c>
      <c r="D78" s="6" t="s">
        <v>239</v>
      </c>
      <c r="E78" s="10" t="s">
        <v>55</v>
      </c>
      <c r="F78" s="10" t="s">
        <v>55</v>
      </c>
      <c r="G78" s="10" t="s">
        <v>55</v>
      </c>
      <c r="H78" s="10" t="s">
        <v>55</v>
      </c>
    </row>
    <row r="79" spans="1:8" ht="63" customHeight="1" x14ac:dyDescent="0.15">
      <c r="A79" s="7" t="s">
        <v>240</v>
      </c>
      <c r="B79" s="6" t="s">
        <v>241</v>
      </c>
      <c r="C79" s="6" t="s">
        <v>238</v>
      </c>
      <c r="D79" s="6" t="s">
        <v>239</v>
      </c>
      <c r="E79" s="10" t="s">
        <v>55</v>
      </c>
      <c r="F79" s="10" t="s">
        <v>55</v>
      </c>
      <c r="G79" s="10" t="s">
        <v>55</v>
      </c>
      <c r="H79" s="10" t="s">
        <v>55</v>
      </c>
    </row>
    <row r="80" spans="1:8" ht="50.1" customHeight="1" x14ac:dyDescent="0.15">
      <c r="A80" s="7" t="s">
        <v>242</v>
      </c>
      <c r="B80" s="6" t="s">
        <v>243</v>
      </c>
      <c r="C80" s="6" t="s">
        <v>238</v>
      </c>
      <c r="D80" s="6" t="s">
        <v>219</v>
      </c>
      <c r="E80" s="10" t="s">
        <v>55</v>
      </c>
      <c r="F80" s="10" t="s">
        <v>55</v>
      </c>
      <c r="G80" s="10" t="s">
        <v>55</v>
      </c>
      <c r="H80" s="10" t="s">
        <v>55</v>
      </c>
    </row>
    <row r="81" spans="1:8" ht="75" customHeight="1" x14ac:dyDescent="0.15">
      <c r="A81" s="7" t="s">
        <v>244</v>
      </c>
      <c r="B81" s="6" t="s">
        <v>245</v>
      </c>
      <c r="C81" s="6" t="s">
        <v>246</v>
      </c>
      <c r="D81" s="6"/>
      <c r="E81" s="10" t="s">
        <v>55</v>
      </c>
      <c r="F81" s="10" t="s">
        <v>55</v>
      </c>
      <c r="G81" s="10" t="s">
        <v>55</v>
      </c>
      <c r="H81" s="10" t="s">
        <v>55</v>
      </c>
    </row>
    <row r="82" spans="1:8" ht="63" customHeight="1" x14ac:dyDescent="0.15">
      <c r="A82" s="7" t="s">
        <v>240</v>
      </c>
      <c r="B82" s="6" t="s">
        <v>247</v>
      </c>
      <c r="C82" s="6" t="s">
        <v>246</v>
      </c>
      <c r="D82" s="6" t="s">
        <v>239</v>
      </c>
      <c r="E82" s="10" t="s">
        <v>55</v>
      </c>
      <c r="F82" s="10" t="s">
        <v>55</v>
      </c>
      <c r="G82" s="10" t="s">
        <v>55</v>
      </c>
      <c r="H82" s="10" t="s">
        <v>55</v>
      </c>
    </row>
    <row r="83" spans="1:8" ht="50.1" customHeight="1" x14ac:dyDescent="0.15">
      <c r="A83" s="7" t="s">
        <v>242</v>
      </c>
      <c r="B83" s="6" t="s">
        <v>248</v>
      </c>
      <c r="C83" s="6" t="s">
        <v>246</v>
      </c>
      <c r="D83" s="6" t="s">
        <v>219</v>
      </c>
      <c r="E83" s="10" t="s">
        <v>55</v>
      </c>
      <c r="F83" s="10" t="s">
        <v>55</v>
      </c>
      <c r="G83" s="10" t="s">
        <v>55</v>
      </c>
      <c r="H83" s="10" t="s">
        <v>55</v>
      </c>
    </row>
    <row r="84" spans="1:8" ht="50.1" customHeight="1" x14ac:dyDescent="0.15">
      <c r="A84" s="7" t="s">
        <v>249</v>
      </c>
      <c r="B84" s="6" t="s">
        <v>250</v>
      </c>
      <c r="C84" s="6" t="s">
        <v>54</v>
      </c>
      <c r="D84" s="6"/>
      <c r="E84" s="10" t="s">
        <v>55</v>
      </c>
      <c r="F84" s="10" t="s">
        <v>55</v>
      </c>
      <c r="G84" s="10" t="s">
        <v>55</v>
      </c>
      <c r="H84" s="10" t="s">
        <v>55</v>
      </c>
    </row>
    <row r="85" spans="1:8" ht="75" customHeight="1" x14ac:dyDescent="0.15">
      <c r="A85" s="7" t="s">
        <v>251</v>
      </c>
      <c r="B85" s="6" t="s">
        <v>252</v>
      </c>
      <c r="C85" s="6" t="s">
        <v>253</v>
      </c>
      <c r="D85" s="6" t="s">
        <v>254</v>
      </c>
      <c r="E85" s="10" t="s">
        <v>55</v>
      </c>
      <c r="F85" s="10" t="s">
        <v>55</v>
      </c>
      <c r="G85" s="10" t="s">
        <v>55</v>
      </c>
      <c r="H85" s="10" t="s">
        <v>55</v>
      </c>
    </row>
    <row r="86" spans="1:8" ht="24.95" customHeight="1" x14ac:dyDescent="0.15">
      <c r="A86" s="7" t="s">
        <v>255</v>
      </c>
      <c r="B86" s="6" t="s">
        <v>256</v>
      </c>
      <c r="C86" s="6" t="s">
        <v>54</v>
      </c>
      <c r="D86" s="6"/>
      <c r="E86" s="10">
        <v>18703305.559999999</v>
      </c>
      <c r="F86" s="10">
        <v>15167472.720000001</v>
      </c>
      <c r="G86" s="10">
        <v>15167472.720000001</v>
      </c>
      <c r="H86" s="10">
        <v>0</v>
      </c>
    </row>
    <row r="87" spans="1:8" ht="50.1" customHeight="1" x14ac:dyDescent="0.15">
      <c r="A87" s="7" t="s">
        <v>257</v>
      </c>
      <c r="B87" s="6" t="s">
        <v>258</v>
      </c>
      <c r="C87" s="6" t="s">
        <v>225</v>
      </c>
      <c r="D87" s="6" t="s">
        <v>153</v>
      </c>
      <c r="E87" s="10" t="s">
        <v>55</v>
      </c>
      <c r="F87" s="10" t="s">
        <v>55</v>
      </c>
      <c r="G87" s="10" t="s">
        <v>55</v>
      </c>
      <c r="H87" s="10" t="s">
        <v>55</v>
      </c>
    </row>
    <row r="88" spans="1:8" ht="50.1" customHeight="1" x14ac:dyDescent="0.15">
      <c r="A88" s="7" t="s">
        <v>259</v>
      </c>
      <c r="B88" s="6" t="s">
        <v>260</v>
      </c>
      <c r="C88" s="6" t="s">
        <v>261</v>
      </c>
      <c r="D88" s="6"/>
      <c r="E88" s="10" t="s">
        <v>55</v>
      </c>
      <c r="F88" s="10" t="s">
        <v>55</v>
      </c>
      <c r="G88" s="10" t="s">
        <v>55</v>
      </c>
      <c r="H88" s="10" t="s">
        <v>55</v>
      </c>
    </row>
    <row r="89" spans="1:8" ht="50.1" customHeight="1" x14ac:dyDescent="0.15">
      <c r="A89" s="7" t="s">
        <v>259</v>
      </c>
      <c r="B89" s="6" t="s">
        <v>262</v>
      </c>
      <c r="C89" s="6" t="s">
        <v>261</v>
      </c>
      <c r="D89" s="6"/>
      <c r="E89" s="10" t="s">
        <v>55</v>
      </c>
      <c r="F89" s="10" t="s">
        <v>55</v>
      </c>
      <c r="G89" s="10" t="s">
        <v>55</v>
      </c>
      <c r="H89" s="10" t="s">
        <v>55</v>
      </c>
    </row>
    <row r="90" spans="1:8" ht="50.1" customHeight="1" x14ac:dyDescent="0.15">
      <c r="A90" s="7" t="s">
        <v>259</v>
      </c>
      <c r="B90" s="6" t="s">
        <v>263</v>
      </c>
      <c r="C90" s="6" t="s">
        <v>261</v>
      </c>
      <c r="D90" s="6" t="s">
        <v>264</v>
      </c>
      <c r="E90" s="10" t="s">
        <v>55</v>
      </c>
      <c r="F90" s="10" t="s">
        <v>55</v>
      </c>
      <c r="G90" s="10" t="s">
        <v>55</v>
      </c>
      <c r="H90" s="10" t="s">
        <v>55</v>
      </c>
    </row>
    <row r="91" spans="1:8" ht="50.1" customHeight="1" x14ac:dyDescent="0.15">
      <c r="A91" s="7" t="s">
        <v>259</v>
      </c>
      <c r="B91" s="6" t="s">
        <v>265</v>
      </c>
      <c r="C91" s="6" t="s">
        <v>261</v>
      </c>
      <c r="D91" s="6" t="s">
        <v>153</v>
      </c>
      <c r="E91" s="10" t="s">
        <v>55</v>
      </c>
      <c r="F91" s="10" t="s">
        <v>55</v>
      </c>
      <c r="G91" s="10" t="s">
        <v>55</v>
      </c>
      <c r="H91" s="10" t="s">
        <v>55</v>
      </c>
    </row>
    <row r="92" spans="1:8" ht="24.95" customHeight="1" x14ac:dyDescent="0.15">
      <c r="A92" s="7" t="s">
        <v>266</v>
      </c>
      <c r="B92" s="6" t="s">
        <v>267</v>
      </c>
      <c r="C92" s="6" t="s">
        <v>261</v>
      </c>
      <c r="D92" s="6" t="s">
        <v>268</v>
      </c>
      <c r="E92" s="10" t="s">
        <v>55</v>
      </c>
      <c r="F92" s="10" t="s">
        <v>55</v>
      </c>
      <c r="G92" s="10" t="s">
        <v>55</v>
      </c>
      <c r="H92" s="10" t="s">
        <v>55</v>
      </c>
    </row>
    <row r="93" spans="1:8" ht="24.95" customHeight="1" x14ac:dyDescent="0.15">
      <c r="A93" s="7" t="s">
        <v>269</v>
      </c>
      <c r="B93" s="6" t="s">
        <v>270</v>
      </c>
      <c r="C93" s="6" t="s">
        <v>261</v>
      </c>
      <c r="D93" s="6" t="s">
        <v>271</v>
      </c>
      <c r="E93" s="10" t="s">
        <v>55</v>
      </c>
      <c r="F93" s="10" t="s">
        <v>55</v>
      </c>
      <c r="G93" s="10" t="s">
        <v>55</v>
      </c>
      <c r="H93" s="10" t="s">
        <v>55</v>
      </c>
    </row>
    <row r="94" spans="1:8" ht="24.95" customHeight="1" x14ac:dyDescent="0.15">
      <c r="A94" s="7" t="s">
        <v>272</v>
      </c>
      <c r="B94" s="6" t="s">
        <v>273</v>
      </c>
      <c r="C94" s="6" t="s">
        <v>274</v>
      </c>
      <c r="D94" s="6"/>
      <c r="E94" s="10">
        <v>15837690.380000001</v>
      </c>
      <c r="F94" s="10">
        <v>12572490.84</v>
      </c>
      <c r="G94" s="10">
        <v>12572490.84</v>
      </c>
      <c r="H94" s="10">
        <v>0</v>
      </c>
    </row>
    <row r="95" spans="1:8" ht="38.1" customHeight="1" x14ac:dyDescent="0.15">
      <c r="A95" s="7" t="s">
        <v>275</v>
      </c>
      <c r="B95" s="6" t="s">
        <v>276</v>
      </c>
      <c r="C95" s="6" t="s">
        <v>274</v>
      </c>
      <c r="D95" s="6"/>
      <c r="E95" s="10">
        <v>13632597.199999999</v>
      </c>
      <c r="F95" s="10">
        <v>10866397.66</v>
      </c>
      <c r="G95" s="10">
        <v>10866397.66</v>
      </c>
      <c r="H95" s="10">
        <v>0</v>
      </c>
    </row>
    <row r="96" spans="1:8" ht="38.1" customHeight="1" x14ac:dyDescent="0.15">
      <c r="A96" s="7" t="s">
        <v>277</v>
      </c>
      <c r="B96" s="6" t="s">
        <v>278</v>
      </c>
      <c r="C96" s="6" t="s">
        <v>274</v>
      </c>
      <c r="D96" s="6" t="s">
        <v>279</v>
      </c>
      <c r="E96" s="10">
        <v>42976.49</v>
      </c>
      <c r="F96" s="10">
        <v>41352.949999999997</v>
      </c>
      <c r="G96" s="10">
        <v>41352.949999999997</v>
      </c>
      <c r="H96" s="10">
        <v>0</v>
      </c>
    </row>
    <row r="97" spans="1:8" ht="24.95" customHeight="1" x14ac:dyDescent="0.15">
      <c r="A97" s="7" t="s">
        <v>148</v>
      </c>
      <c r="B97" s="6" t="s">
        <v>280</v>
      </c>
      <c r="C97" s="6" t="s">
        <v>274</v>
      </c>
      <c r="D97" s="6" t="s">
        <v>150</v>
      </c>
      <c r="E97" s="10">
        <v>100000</v>
      </c>
      <c r="F97" s="10">
        <v>100000</v>
      </c>
      <c r="G97" s="10">
        <v>100000</v>
      </c>
      <c r="H97" s="10">
        <v>0</v>
      </c>
    </row>
    <row r="98" spans="1:8" ht="50.1" customHeight="1" x14ac:dyDescent="0.15">
      <c r="A98" s="7" t="s">
        <v>281</v>
      </c>
      <c r="B98" s="6" t="s">
        <v>282</v>
      </c>
      <c r="C98" s="6" t="s">
        <v>274</v>
      </c>
      <c r="D98" s="6" t="s">
        <v>283</v>
      </c>
      <c r="E98" s="10">
        <v>239282.3</v>
      </c>
      <c r="F98" s="10">
        <v>239282.3</v>
      </c>
      <c r="G98" s="10">
        <v>239282.3</v>
      </c>
      <c r="H98" s="10">
        <v>0</v>
      </c>
    </row>
    <row r="99" spans="1:8" ht="24.95" customHeight="1" x14ac:dyDescent="0.15">
      <c r="A99" s="7" t="s">
        <v>284</v>
      </c>
      <c r="B99" s="6" t="s">
        <v>285</v>
      </c>
      <c r="C99" s="6" t="s">
        <v>274</v>
      </c>
      <c r="D99" s="6" t="s">
        <v>286</v>
      </c>
      <c r="E99" s="10" t="s">
        <v>55</v>
      </c>
      <c r="F99" s="10" t="s">
        <v>55</v>
      </c>
      <c r="G99" s="10" t="s">
        <v>55</v>
      </c>
      <c r="H99" s="10" t="s">
        <v>55</v>
      </c>
    </row>
    <row r="100" spans="1:8" ht="24.95" customHeight="1" x14ac:dyDescent="0.15">
      <c r="A100" s="7" t="s">
        <v>287</v>
      </c>
      <c r="B100" s="6" t="s">
        <v>288</v>
      </c>
      <c r="C100" s="6" t="s">
        <v>274</v>
      </c>
      <c r="D100" s="6" t="s">
        <v>264</v>
      </c>
      <c r="E100" s="10">
        <v>3684280.69</v>
      </c>
      <c r="F100" s="10">
        <v>1677280.69</v>
      </c>
      <c r="G100" s="10">
        <v>1677280.69</v>
      </c>
      <c r="H100" s="10">
        <v>0</v>
      </c>
    </row>
    <row r="101" spans="1:8" ht="24.95" customHeight="1" x14ac:dyDescent="0.15">
      <c r="A101" s="7" t="s">
        <v>289</v>
      </c>
      <c r="B101" s="6" t="s">
        <v>290</v>
      </c>
      <c r="C101" s="6" t="s">
        <v>274</v>
      </c>
      <c r="D101" s="6" t="s">
        <v>153</v>
      </c>
      <c r="E101" s="10">
        <v>9566057.7200000007</v>
      </c>
      <c r="F101" s="10">
        <v>8808481.7200000007</v>
      </c>
      <c r="G101" s="10">
        <v>8808481.7200000007</v>
      </c>
      <c r="H101" s="10">
        <v>0</v>
      </c>
    </row>
    <row r="102" spans="1:8" ht="24.95" customHeight="1" x14ac:dyDescent="0.15">
      <c r="A102" s="7" t="s">
        <v>291</v>
      </c>
      <c r="B102" s="6" t="s">
        <v>292</v>
      </c>
      <c r="C102" s="6" t="s">
        <v>274</v>
      </c>
      <c r="D102" s="6" t="s">
        <v>293</v>
      </c>
      <c r="E102" s="10" t="s">
        <v>55</v>
      </c>
      <c r="F102" s="10" t="s">
        <v>55</v>
      </c>
      <c r="G102" s="10" t="s">
        <v>55</v>
      </c>
      <c r="H102" s="10" t="s">
        <v>55</v>
      </c>
    </row>
    <row r="103" spans="1:8" ht="38.1" customHeight="1" x14ac:dyDescent="0.15">
      <c r="A103" s="7" t="s">
        <v>294</v>
      </c>
      <c r="B103" s="6" t="s">
        <v>295</v>
      </c>
      <c r="C103" s="6" t="s">
        <v>274</v>
      </c>
      <c r="D103" s="6"/>
      <c r="E103" s="10">
        <v>2205093.1800000002</v>
      </c>
      <c r="F103" s="10">
        <v>1706093.18</v>
      </c>
      <c r="G103" s="10">
        <v>1706093.18</v>
      </c>
      <c r="H103" s="10">
        <v>0</v>
      </c>
    </row>
    <row r="104" spans="1:8" ht="38.1" customHeight="1" x14ac:dyDescent="0.15">
      <c r="A104" s="7" t="s">
        <v>296</v>
      </c>
      <c r="B104" s="6" t="s">
        <v>297</v>
      </c>
      <c r="C104" s="6" t="s">
        <v>274</v>
      </c>
      <c r="D104" s="6" t="s">
        <v>298</v>
      </c>
      <c r="E104" s="10">
        <v>756000</v>
      </c>
      <c r="F104" s="10">
        <v>510000</v>
      </c>
      <c r="G104" s="10">
        <v>510000</v>
      </c>
      <c r="H104" s="10">
        <v>0</v>
      </c>
    </row>
    <row r="105" spans="1:8" ht="24.95" customHeight="1" x14ac:dyDescent="0.15">
      <c r="A105" s="7" t="s">
        <v>299</v>
      </c>
      <c r="B105" s="6" t="s">
        <v>300</v>
      </c>
      <c r="C105" s="6" t="s">
        <v>274</v>
      </c>
      <c r="D105" s="6" t="s">
        <v>179</v>
      </c>
      <c r="E105" s="10" t="s">
        <v>55</v>
      </c>
      <c r="F105" s="10" t="s">
        <v>55</v>
      </c>
      <c r="G105" s="10" t="s">
        <v>55</v>
      </c>
      <c r="H105" s="10" t="s">
        <v>55</v>
      </c>
    </row>
    <row r="106" spans="1:8" ht="24.95" customHeight="1" x14ac:dyDescent="0.15">
      <c r="A106" s="7" t="s">
        <v>301</v>
      </c>
      <c r="B106" s="6" t="s">
        <v>302</v>
      </c>
      <c r="C106" s="6" t="s">
        <v>274</v>
      </c>
      <c r="D106" s="6" t="s">
        <v>303</v>
      </c>
      <c r="E106" s="10" t="s">
        <v>55</v>
      </c>
      <c r="F106" s="10" t="s">
        <v>55</v>
      </c>
      <c r="G106" s="10" t="s">
        <v>55</v>
      </c>
      <c r="H106" s="10" t="s">
        <v>55</v>
      </c>
    </row>
    <row r="107" spans="1:8" ht="50.1" customHeight="1" x14ac:dyDescent="0.15">
      <c r="A107" s="7" t="s">
        <v>304</v>
      </c>
      <c r="B107" s="6" t="s">
        <v>305</v>
      </c>
      <c r="C107" s="6" t="s">
        <v>274</v>
      </c>
      <c r="D107" s="6" t="s">
        <v>306</v>
      </c>
      <c r="E107" s="10" t="s">
        <v>55</v>
      </c>
      <c r="F107" s="10" t="s">
        <v>55</v>
      </c>
      <c r="G107" s="10" t="s">
        <v>55</v>
      </c>
      <c r="H107" s="10" t="s">
        <v>55</v>
      </c>
    </row>
    <row r="108" spans="1:8" ht="24.95" customHeight="1" x14ac:dyDescent="0.15">
      <c r="A108" s="7" t="s">
        <v>307</v>
      </c>
      <c r="B108" s="6" t="s">
        <v>308</v>
      </c>
      <c r="C108" s="6" t="s">
        <v>274</v>
      </c>
      <c r="D108" s="6" t="s">
        <v>309</v>
      </c>
      <c r="E108" s="10" t="s">
        <v>55</v>
      </c>
      <c r="F108" s="10" t="s">
        <v>55</v>
      </c>
      <c r="G108" s="10" t="s">
        <v>55</v>
      </c>
      <c r="H108" s="10" t="s">
        <v>55</v>
      </c>
    </row>
    <row r="109" spans="1:8" ht="24.95" customHeight="1" x14ac:dyDescent="0.15">
      <c r="A109" s="7" t="s">
        <v>310</v>
      </c>
      <c r="B109" s="6" t="s">
        <v>311</v>
      </c>
      <c r="C109" s="6" t="s">
        <v>274</v>
      </c>
      <c r="D109" s="6" t="s">
        <v>312</v>
      </c>
      <c r="E109" s="10" t="s">
        <v>55</v>
      </c>
      <c r="F109" s="10" t="s">
        <v>55</v>
      </c>
      <c r="G109" s="10" t="s">
        <v>55</v>
      </c>
      <c r="H109" s="10" t="s">
        <v>55</v>
      </c>
    </row>
    <row r="110" spans="1:8" ht="24.95" customHeight="1" x14ac:dyDescent="0.15">
      <c r="A110" s="7" t="s">
        <v>313</v>
      </c>
      <c r="B110" s="6" t="s">
        <v>314</v>
      </c>
      <c r="C110" s="6" t="s">
        <v>274</v>
      </c>
      <c r="D110" s="6" t="s">
        <v>271</v>
      </c>
      <c r="E110" s="10">
        <v>100000</v>
      </c>
      <c r="F110" s="10">
        <v>100000</v>
      </c>
      <c r="G110" s="10">
        <v>100000</v>
      </c>
      <c r="H110" s="10">
        <v>0</v>
      </c>
    </row>
    <row r="111" spans="1:8" ht="24.95" customHeight="1" x14ac:dyDescent="0.15">
      <c r="A111" s="7" t="s">
        <v>315</v>
      </c>
      <c r="B111" s="6" t="s">
        <v>316</v>
      </c>
      <c r="C111" s="6" t="s">
        <v>274</v>
      </c>
      <c r="D111" s="6" t="s">
        <v>317</v>
      </c>
      <c r="E111" s="10">
        <v>230000</v>
      </c>
      <c r="F111" s="10">
        <v>0</v>
      </c>
      <c r="G111" s="10">
        <v>0</v>
      </c>
      <c r="H111" s="10">
        <v>0</v>
      </c>
    </row>
    <row r="112" spans="1:8" ht="24.95" customHeight="1" x14ac:dyDescent="0.15">
      <c r="A112" s="7" t="s">
        <v>318</v>
      </c>
      <c r="B112" s="6" t="s">
        <v>319</v>
      </c>
      <c r="C112" s="6" t="s">
        <v>274</v>
      </c>
      <c r="D112" s="6" t="s">
        <v>320</v>
      </c>
      <c r="E112" s="10">
        <v>1034093.18</v>
      </c>
      <c r="F112" s="10">
        <v>1011093.18</v>
      </c>
      <c r="G112" s="10">
        <v>1011093.18</v>
      </c>
      <c r="H112" s="10">
        <v>0</v>
      </c>
    </row>
    <row r="113" spans="1:8" ht="50.1" customHeight="1" x14ac:dyDescent="0.15">
      <c r="A113" s="7" t="s">
        <v>321</v>
      </c>
      <c r="B113" s="6" t="s">
        <v>322</v>
      </c>
      <c r="C113" s="6" t="s">
        <v>274</v>
      </c>
      <c r="D113" s="6" t="s">
        <v>268</v>
      </c>
      <c r="E113" s="10" t="s">
        <v>55</v>
      </c>
      <c r="F113" s="10" t="s">
        <v>55</v>
      </c>
      <c r="G113" s="10" t="s">
        <v>55</v>
      </c>
      <c r="H113" s="10" t="s">
        <v>55</v>
      </c>
    </row>
    <row r="114" spans="1:8" ht="63" customHeight="1" x14ac:dyDescent="0.15">
      <c r="A114" s="7" t="s">
        <v>323</v>
      </c>
      <c r="B114" s="6" t="s">
        <v>324</v>
      </c>
      <c r="C114" s="6" t="s">
        <v>274</v>
      </c>
      <c r="D114" s="6" t="s">
        <v>325</v>
      </c>
      <c r="E114" s="10">
        <v>85000</v>
      </c>
      <c r="F114" s="10">
        <v>85000</v>
      </c>
      <c r="G114" s="10">
        <v>85000</v>
      </c>
      <c r="H114" s="10">
        <v>0</v>
      </c>
    </row>
    <row r="115" spans="1:8" ht="75" customHeight="1" x14ac:dyDescent="0.15">
      <c r="A115" s="7" t="s">
        <v>326</v>
      </c>
      <c r="B115" s="6" t="s">
        <v>327</v>
      </c>
      <c r="C115" s="6" t="s">
        <v>274</v>
      </c>
      <c r="D115" s="6" t="s">
        <v>328</v>
      </c>
      <c r="E115" s="10" t="s">
        <v>55</v>
      </c>
      <c r="F115" s="10" t="s">
        <v>55</v>
      </c>
      <c r="G115" s="10" t="s">
        <v>55</v>
      </c>
      <c r="H115" s="10" t="s">
        <v>55</v>
      </c>
    </row>
    <row r="116" spans="1:8" ht="87.95" customHeight="1" x14ac:dyDescent="0.15">
      <c r="A116" s="7" t="s">
        <v>329</v>
      </c>
      <c r="B116" s="6" t="s">
        <v>330</v>
      </c>
      <c r="C116" s="6" t="s">
        <v>331</v>
      </c>
      <c r="D116" s="6"/>
      <c r="E116" s="10" t="s">
        <v>55</v>
      </c>
      <c r="F116" s="10" t="s">
        <v>55</v>
      </c>
      <c r="G116" s="10" t="s">
        <v>55</v>
      </c>
      <c r="H116" s="10" t="s">
        <v>55</v>
      </c>
    </row>
    <row r="117" spans="1:8" ht="24.95" customHeight="1" x14ac:dyDescent="0.15">
      <c r="A117" s="7" t="s">
        <v>332</v>
      </c>
      <c r="B117" s="6" t="s">
        <v>333</v>
      </c>
      <c r="C117" s="6" t="s">
        <v>334</v>
      </c>
      <c r="D117" s="6" t="s">
        <v>283</v>
      </c>
      <c r="E117" s="10">
        <v>2865615.18</v>
      </c>
      <c r="F117" s="10">
        <v>2594981.88</v>
      </c>
      <c r="G117" s="10">
        <v>2594981.88</v>
      </c>
      <c r="H117" s="10">
        <v>0</v>
      </c>
    </row>
    <row r="118" spans="1:8" ht="50.1" customHeight="1" x14ac:dyDescent="0.15">
      <c r="A118" s="7" t="s">
        <v>335</v>
      </c>
      <c r="B118" s="6" t="s">
        <v>336</v>
      </c>
      <c r="C118" s="6" t="s">
        <v>337</v>
      </c>
      <c r="D118" s="6"/>
      <c r="E118" s="10" t="s">
        <v>55</v>
      </c>
      <c r="F118" s="10" t="s">
        <v>55</v>
      </c>
      <c r="G118" s="10" t="s">
        <v>55</v>
      </c>
      <c r="H118" s="10" t="s">
        <v>55</v>
      </c>
    </row>
    <row r="119" spans="1:8" ht="63" customHeight="1" x14ac:dyDescent="0.15">
      <c r="A119" s="7" t="s">
        <v>338</v>
      </c>
      <c r="B119" s="6" t="s">
        <v>339</v>
      </c>
      <c r="C119" s="6" t="s">
        <v>340</v>
      </c>
      <c r="D119" s="6"/>
      <c r="E119" s="10" t="s">
        <v>55</v>
      </c>
      <c r="F119" s="10" t="s">
        <v>55</v>
      </c>
      <c r="G119" s="10" t="s">
        <v>55</v>
      </c>
      <c r="H119" s="10" t="s">
        <v>55</v>
      </c>
    </row>
    <row r="120" spans="1:8" ht="50.1" customHeight="1" x14ac:dyDescent="0.15">
      <c r="A120" s="7" t="s">
        <v>341</v>
      </c>
      <c r="B120" s="6" t="s">
        <v>342</v>
      </c>
      <c r="C120" s="6" t="s">
        <v>343</v>
      </c>
      <c r="D120" s="6"/>
      <c r="E120" s="10" t="s">
        <v>55</v>
      </c>
      <c r="F120" s="10" t="s">
        <v>55</v>
      </c>
      <c r="G120" s="10" t="s">
        <v>55</v>
      </c>
      <c r="H120" s="10" t="s">
        <v>55</v>
      </c>
    </row>
    <row r="121" spans="1:8" ht="24.95" customHeight="1" x14ac:dyDescent="0.15">
      <c r="A121" s="7" t="s">
        <v>344</v>
      </c>
      <c r="B121" s="6" t="s">
        <v>345</v>
      </c>
      <c r="C121" s="6" t="s">
        <v>346</v>
      </c>
      <c r="D121" s="6"/>
      <c r="E121" s="10" t="s">
        <v>55</v>
      </c>
      <c r="F121" s="10" t="s">
        <v>55</v>
      </c>
      <c r="G121" s="10" t="s">
        <v>55</v>
      </c>
      <c r="H121" s="10" t="s">
        <v>55</v>
      </c>
    </row>
    <row r="122" spans="1:8" ht="38.1" customHeight="1" x14ac:dyDescent="0.15">
      <c r="A122" s="7" t="s">
        <v>347</v>
      </c>
      <c r="B122" s="6" t="s">
        <v>348</v>
      </c>
      <c r="C122" s="6"/>
      <c r="D122" s="6"/>
      <c r="E122" s="10" t="s">
        <v>55</v>
      </c>
      <c r="F122" s="10" t="s">
        <v>55</v>
      </c>
      <c r="G122" s="10" t="s">
        <v>55</v>
      </c>
      <c r="H122" s="10" t="s">
        <v>55</v>
      </c>
    </row>
    <row r="123" spans="1:8" ht="24.95" customHeight="1" x14ac:dyDescent="0.15">
      <c r="A123" s="7" t="s">
        <v>349</v>
      </c>
      <c r="B123" s="6" t="s">
        <v>350</v>
      </c>
      <c r="C123" s="6"/>
      <c r="D123" s="6"/>
      <c r="E123" s="10" t="s">
        <v>55</v>
      </c>
      <c r="F123" s="10" t="s">
        <v>55</v>
      </c>
      <c r="G123" s="10" t="s">
        <v>55</v>
      </c>
      <c r="H123" s="10" t="s">
        <v>55</v>
      </c>
    </row>
    <row r="124" spans="1:8" ht="24.95" customHeight="1" x14ac:dyDescent="0.15">
      <c r="A124" s="7" t="s">
        <v>351</v>
      </c>
      <c r="B124" s="6" t="s">
        <v>352</v>
      </c>
      <c r="C124" s="6"/>
      <c r="D124" s="6"/>
      <c r="E124" s="10" t="s">
        <v>55</v>
      </c>
      <c r="F124" s="10" t="s">
        <v>55</v>
      </c>
      <c r="G124" s="10" t="s">
        <v>55</v>
      </c>
      <c r="H124" s="10" t="s">
        <v>55</v>
      </c>
    </row>
    <row r="125" spans="1:8" ht="24.95" customHeight="1" x14ac:dyDescent="0.15">
      <c r="A125" s="7" t="s">
        <v>353</v>
      </c>
      <c r="B125" s="6" t="s">
        <v>354</v>
      </c>
      <c r="C125" s="6" t="s">
        <v>54</v>
      </c>
      <c r="D125" s="6"/>
      <c r="E125" s="10">
        <v>76080.350000000006</v>
      </c>
      <c r="F125" s="10">
        <v>0</v>
      </c>
      <c r="G125" s="10">
        <v>0</v>
      </c>
      <c r="H125" s="10" t="s">
        <v>55</v>
      </c>
    </row>
    <row r="126" spans="1:8" ht="38.1" customHeight="1" x14ac:dyDescent="0.15">
      <c r="A126" s="7" t="s">
        <v>355</v>
      </c>
      <c r="B126" s="6" t="s">
        <v>356</v>
      </c>
      <c r="C126" s="6" t="s">
        <v>357</v>
      </c>
      <c r="D126" s="6"/>
      <c r="E126" s="10">
        <v>76080.350000000006</v>
      </c>
      <c r="F126" s="10">
        <v>0</v>
      </c>
      <c r="G126" s="10">
        <v>0</v>
      </c>
      <c r="H126" s="10" t="s">
        <v>55</v>
      </c>
    </row>
    <row r="127" spans="1:8" ht="24.95" customHeight="1" x14ac:dyDescent="0.15">
      <c r="A127" s="7" t="s">
        <v>358</v>
      </c>
      <c r="B127" s="6" t="s">
        <v>359</v>
      </c>
      <c r="C127" s="6" t="s">
        <v>357</v>
      </c>
      <c r="D127" s="6"/>
      <c r="E127" s="10" t="s">
        <v>55</v>
      </c>
      <c r="F127" s="10" t="s">
        <v>55</v>
      </c>
      <c r="G127" s="10" t="s">
        <v>55</v>
      </c>
      <c r="H127" s="10" t="s">
        <v>55</v>
      </c>
    </row>
  </sheetData>
  <sheetProtection password="9D93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27"/>
  <sheetViews>
    <sheetView workbookViewId="0"/>
  </sheetViews>
  <sheetFormatPr defaultRowHeight="10.5" x14ac:dyDescent="0.15"/>
  <cols>
    <col min="1" max="1" width="57.28515625" customWidth="1"/>
    <col min="2" max="4" width="11.42578125" customWidth="1"/>
    <col min="5" max="11" width="22.85546875" customWidth="1"/>
  </cols>
  <sheetData>
    <row r="1" spans="1:11" ht="15" customHeight="1" x14ac:dyDescent="0.15"/>
    <row r="2" spans="1:11" ht="24.95" customHeight="1" x14ac:dyDescent="0.15">
      <c r="A2" s="14" t="s">
        <v>360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15" customHeight="1" x14ac:dyDescent="0.15"/>
    <row r="4" spans="1:11" ht="39.950000000000003" customHeight="1" x14ac:dyDescent="0.15">
      <c r="A4" s="19" t="s">
        <v>43</v>
      </c>
      <c r="B4" s="19" t="s">
        <v>44</v>
      </c>
      <c r="C4" s="19" t="s">
        <v>45</v>
      </c>
      <c r="D4" s="19" t="s">
        <v>361</v>
      </c>
      <c r="E4" s="19" t="s">
        <v>47</v>
      </c>
      <c r="F4" s="19"/>
      <c r="G4" s="19"/>
      <c r="H4" s="19"/>
      <c r="I4" s="19"/>
      <c r="J4" s="19"/>
      <c r="K4" s="19"/>
    </row>
    <row r="5" spans="1:11" ht="99.95" customHeight="1" x14ac:dyDescent="0.15">
      <c r="A5" s="19"/>
      <c r="B5" s="19"/>
      <c r="C5" s="19"/>
      <c r="D5" s="19"/>
      <c r="E5" s="6" t="s">
        <v>48</v>
      </c>
      <c r="F5" s="6" t="s">
        <v>362</v>
      </c>
      <c r="G5" s="6" t="s">
        <v>363</v>
      </c>
      <c r="H5" s="6" t="s">
        <v>364</v>
      </c>
      <c r="I5" s="6" t="s">
        <v>49</v>
      </c>
      <c r="J5" s="6" t="s">
        <v>50</v>
      </c>
      <c r="K5" s="6" t="s">
        <v>365</v>
      </c>
    </row>
    <row r="6" spans="1:11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1" ht="24.95" customHeight="1" x14ac:dyDescent="0.15">
      <c r="A7" s="7" t="s">
        <v>52</v>
      </c>
      <c r="B7" s="6" t="s">
        <v>53</v>
      </c>
      <c r="C7" s="6" t="s">
        <v>54</v>
      </c>
      <c r="D7" s="6" t="s">
        <v>54</v>
      </c>
      <c r="E7" s="10">
        <v>6341371.2999999998</v>
      </c>
      <c r="F7" s="10">
        <v>1722065.15</v>
      </c>
      <c r="G7" s="10">
        <v>76080.350000000006</v>
      </c>
      <c r="H7" s="10">
        <v>4543225.8</v>
      </c>
      <c r="I7" s="10">
        <v>0</v>
      </c>
      <c r="J7" s="10">
        <v>0</v>
      </c>
      <c r="K7" s="10">
        <v>0</v>
      </c>
    </row>
    <row r="8" spans="1:11" ht="24.95" customHeight="1" x14ac:dyDescent="0.15">
      <c r="A8" s="7" t="s">
        <v>56</v>
      </c>
      <c r="B8" s="6" t="s">
        <v>57</v>
      </c>
      <c r="C8" s="6" t="s">
        <v>54</v>
      </c>
      <c r="D8" s="6" t="s">
        <v>54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</row>
    <row r="9" spans="1:11" ht="24.95" customHeight="1" x14ac:dyDescent="0.15">
      <c r="A9" s="7" t="s">
        <v>58</v>
      </c>
      <c r="B9" s="6" t="s">
        <v>59</v>
      </c>
      <c r="C9" s="6"/>
      <c r="D9" s="6"/>
      <c r="E9" s="10">
        <v>99038535.980000004</v>
      </c>
      <c r="F9" s="10">
        <v>61623055.979999997</v>
      </c>
      <c r="G9" s="10">
        <v>13415480</v>
      </c>
      <c r="H9" s="10">
        <v>24000000</v>
      </c>
      <c r="I9" s="10">
        <v>85623055.980000004</v>
      </c>
      <c r="J9" s="10">
        <v>85623055.980000004</v>
      </c>
      <c r="K9" s="10">
        <v>0</v>
      </c>
    </row>
    <row r="10" spans="1:11" ht="38.1" customHeight="1" x14ac:dyDescent="0.15">
      <c r="A10" s="7" t="s">
        <v>60</v>
      </c>
      <c r="B10" s="6" t="s">
        <v>61</v>
      </c>
      <c r="C10" s="6" t="s">
        <v>62</v>
      </c>
      <c r="D10" s="6"/>
      <c r="E10" s="10">
        <v>0</v>
      </c>
      <c r="F10" s="10" t="s">
        <v>55</v>
      </c>
      <c r="G10" s="10" t="s">
        <v>55</v>
      </c>
      <c r="H10" s="10">
        <v>0</v>
      </c>
      <c r="I10" s="10">
        <v>0</v>
      </c>
      <c r="J10" s="10">
        <v>0</v>
      </c>
      <c r="K10" s="10">
        <v>0</v>
      </c>
    </row>
    <row r="11" spans="1:11" ht="24.95" customHeight="1" x14ac:dyDescent="0.15">
      <c r="A11" s="7" t="s">
        <v>63</v>
      </c>
      <c r="B11" s="6" t="s">
        <v>64</v>
      </c>
      <c r="C11" s="6" t="s">
        <v>62</v>
      </c>
      <c r="D11" s="6" t="s">
        <v>65</v>
      </c>
      <c r="E11" s="10">
        <v>0</v>
      </c>
      <c r="F11" s="10" t="s">
        <v>55</v>
      </c>
      <c r="G11" s="10" t="s">
        <v>55</v>
      </c>
      <c r="H11" s="10">
        <v>0</v>
      </c>
      <c r="I11" s="10">
        <v>0</v>
      </c>
      <c r="J11" s="10">
        <v>0</v>
      </c>
      <c r="K11" s="10">
        <v>0</v>
      </c>
    </row>
    <row r="12" spans="1:11" ht="24.95" customHeight="1" x14ac:dyDescent="0.15">
      <c r="A12" s="7" t="s">
        <v>66</v>
      </c>
      <c r="B12" s="6" t="s">
        <v>67</v>
      </c>
      <c r="C12" s="6" t="s">
        <v>62</v>
      </c>
      <c r="D12" s="6" t="s">
        <v>68</v>
      </c>
      <c r="E12" s="10">
        <v>0</v>
      </c>
      <c r="F12" s="10" t="s">
        <v>55</v>
      </c>
      <c r="G12" s="10" t="s">
        <v>55</v>
      </c>
      <c r="H12" s="10">
        <v>0</v>
      </c>
      <c r="I12" s="10">
        <v>0</v>
      </c>
      <c r="J12" s="10">
        <v>0</v>
      </c>
      <c r="K12" s="10">
        <v>0</v>
      </c>
    </row>
    <row r="13" spans="1:11" ht="50.1" customHeight="1" x14ac:dyDescent="0.15">
      <c r="A13" s="7" t="s">
        <v>69</v>
      </c>
      <c r="B13" s="6" t="s">
        <v>70</v>
      </c>
      <c r="C13" s="6" t="s">
        <v>71</v>
      </c>
      <c r="D13" s="6"/>
      <c r="E13" s="10">
        <v>85623055.980000004</v>
      </c>
      <c r="F13" s="10">
        <v>61623055.979999997</v>
      </c>
      <c r="G13" s="10" t="s">
        <v>55</v>
      </c>
      <c r="H13" s="10">
        <v>24000000</v>
      </c>
      <c r="I13" s="10">
        <v>85623055.980000004</v>
      </c>
      <c r="J13" s="10">
        <v>85623055.980000004</v>
      </c>
      <c r="K13" s="10">
        <v>0</v>
      </c>
    </row>
    <row r="14" spans="1:11" ht="87.95" customHeight="1" x14ac:dyDescent="0.15">
      <c r="A14" s="7" t="s">
        <v>72</v>
      </c>
      <c r="B14" s="6" t="s">
        <v>73</v>
      </c>
      <c r="C14" s="6" t="s">
        <v>71</v>
      </c>
      <c r="D14" s="6" t="s">
        <v>74</v>
      </c>
      <c r="E14" s="10">
        <v>61623055.979999997</v>
      </c>
      <c r="F14" s="10">
        <v>61623055.979999997</v>
      </c>
      <c r="G14" s="10" t="s">
        <v>55</v>
      </c>
      <c r="H14" s="10">
        <v>0</v>
      </c>
      <c r="I14" s="10">
        <v>61623055.979999997</v>
      </c>
      <c r="J14" s="10">
        <v>61623055.979999997</v>
      </c>
      <c r="K14" s="10">
        <v>0</v>
      </c>
    </row>
    <row r="15" spans="1:11" ht="50.1" customHeight="1" x14ac:dyDescent="0.15">
      <c r="A15" s="7" t="s">
        <v>75</v>
      </c>
      <c r="B15" s="6" t="s">
        <v>76</v>
      </c>
      <c r="C15" s="6" t="s">
        <v>71</v>
      </c>
      <c r="D15" s="6" t="s">
        <v>77</v>
      </c>
      <c r="E15" s="10">
        <v>0</v>
      </c>
      <c r="F15" s="10" t="s">
        <v>55</v>
      </c>
      <c r="G15" s="10" t="s">
        <v>55</v>
      </c>
      <c r="H15" s="10">
        <v>0</v>
      </c>
      <c r="I15" s="10">
        <v>0</v>
      </c>
      <c r="J15" s="10">
        <v>0</v>
      </c>
      <c r="K15" s="10">
        <v>0</v>
      </c>
    </row>
    <row r="16" spans="1:11" ht="50.1" customHeight="1" x14ac:dyDescent="0.15">
      <c r="A16" s="7" t="s">
        <v>78</v>
      </c>
      <c r="B16" s="6" t="s">
        <v>79</v>
      </c>
      <c r="C16" s="6" t="s">
        <v>80</v>
      </c>
      <c r="D16" s="6"/>
      <c r="E16" s="10">
        <v>0</v>
      </c>
      <c r="F16" s="10" t="s">
        <v>55</v>
      </c>
      <c r="G16" s="10" t="s">
        <v>55</v>
      </c>
      <c r="H16" s="10">
        <v>0</v>
      </c>
      <c r="I16" s="10">
        <v>0</v>
      </c>
      <c r="J16" s="10">
        <v>0</v>
      </c>
      <c r="K16" s="10">
        <v>0</v>
      </c>
    </row>
    <row r="17" spans="1:11" ht="38.1" customHeight="1" x14ac:dyDescent="0.15">
      <c r="A17" s="7" t="s">
        <v>81</v>
      </c>
      <c r="B17" s="6" t="s">
        <v>82</v>
      </c>
      <c r="C17" s="6" t="s">
        <v>80</v>
      </c>
      <c r="D17" s="6" t="s">
        <v>83</v>
      </c>
      <c r="E17" s="10">
        <v>0</v>
      </c>
      <c r="F17" s="10" t="s">
        <v>55</v>
      </c>
      <c r="G17" s="10" t="s">
        <v>55</v>
      </c>
      <c r="H17" s="10">
        <v>0</v>
      </c>
      <c r="I17" s="10">
        <v>0</v>
      </c>
      <c r="J17" s="10">
        <v>0</v>
      </c>
      <c r="K17" s="10">
        <v>0</v>
      </c>
    </row>
    <row r="18" spans="1:11" ht="24.95" customHeight="1" x14ac:dyDescent="0.15">
      <c r="A18" s="7" t="s">
        <v>84</v>
      </c>
      <c r="B18" s="6" t="s">
        <v>85</v>
      </c>
      <c r="C18" s="6" t="s">
        <v>86</v>
      </c>
      <c r="D18" s="6"/>
      <c r="E18" s="10">
        <v>13415480</v>
      </c>
      <c r="F18" s="10" t="s">
        <v>55</v>
      </c>
      <c r="G18" s="10">
        <v>13415480</v>
      </c>
      <c r="H18" s="10">
        <v>0</v>
      </c>
      <c r="I18" s="10">
        <v>0</v>
      </c>
      <c r="J18" s="10">
        <v>0</v>
      </c>
      <c r="K18" s="10">
        <v>0</v>
      </c>
    </row>
    <row r="19" spans="1:11" ht="38.1" customHeight="1" x14ac:dyDescent="0.15">
      <c r="A19" s="7" t="s">
        <v>87</v>
      </c>
      <c r="B19" s="6" t="s">
        <v>88</v>
      </c>
      <c r="C19" s="6" t="s">
        <v>86</v>
      </c>
      <c r="D19" s="6"/>
      <c r="E19" s="10">
        <v>13415480</v>
      </c>
      <c r="F19" s="10" t="s">
        <v>55</v>
      </c>
      <c r="G19" s="10">
        <v>13415480</v>
      </c>
      <c r="H19" s="10">
        <v>0</v>
      </c>
      <c r="I19" s="10">
        <v>0</v>
      </c>
      <c r="J19" s="10">
        <v>0</v>
      </c>
      <c r="K19" s="10">
        <v>0</v>
      </c>
    </row>
    <row r="20" spans="1:11" ht="24.95" customHeight="1" x14ac:dyDescent="0.15">
      <c r="A20" s="7" t="s">
        <v>89</v>
      </c>
      <c r="B20" s="6" t="s">
        <v>90</v>
      </c>
      <c r="C20" s="6" t="s">
        <v>86</v>
      </c>
      <c r="D20" s="6"/>
      <c r="E20" s="10">
        <v>0</v>
      </c>
      <c r="F20" s="10" t="s">
        <v>55</v>
      </c>
      <c r="G20" s="10" t="s">
        <v>55</v>
      </c>
      <c r="H20" s="10">
        <v>0</v>
      </c>
      <c r="I20" s="10">
        <v>0</v>
      </c>
      <c r="J20" s="10">
        <v>0</v>
      </c>
      <c r="K20" s="10">
        <v>0</v>
      </c>
    </row>
    <row r="21" spans="1:11" ht="24.95" customHeight="1" x14ac:dyDescent="0.15">
      <c r="A21" s="7" t="s">
        <v>91</v>
      </c>
      <c r="B21" s="6" t="s">
        <v>92</v>
      </c>
      <c r="C21" s="6" t="s">
        <v>86</v>
      </c>
      <c r="D21" s="6"/>
      <c r="E21" s="10">
        <v>0</v>
      </c>
      <c r="F21" s="10" t="s">
        <v>55</v>
      </c>
      <c r="G21" s="10" t="s">
        <v>55</v>
      </c>
      <c r="H21" s="10">
        <v>0</v>
      </c>
      <c r="I21" s="10">
        <v>0</v>
      </c>
      <c r="J21" s="10">
        <v>0</v>
      </c>
      <c r="K21" s="10">
        <v>0</v>
      </c>
    </row>
    <row r="22" spans="1:11" ht="24.95" customHeight="1" x14ac:dyDescent="0.15">
      <c r="A22" s="7" t="s">
        <v>93</v>
      </c>
      <c r="B22" s="6" t="s">
        <v>94</v>
      </c>
      <c r="C22" s="6" t="s">
        <v>86</v>
      </c>
      <c r="D22" s="6"/>
      <c r="E22" s="10">
        <v>0</v>
      </c>
      <c r="F22" s="10" t="s">
        <v>55</v>
      </c>
      <c r="G22" s="10" t="s">
        <v>55</v>
      </c>
      <c r="H22" s="10">
        <v>0</v>
      </c>
      <c r="I22" s="10">
        <v>0</v>
      </c>
      <c r="J22" s="10">
        <v>0</v>
      </c>
      <c r="K22" s="10">
        <v>0</v>
      </c>
    </row>
    <row r="23" spans="1:11" ht="24.95" customHeight="1" x14ac:dyDescent="0.15">
      <c r="A23" s="7" t="s">
        <v>95</v>
      </c>
      <c r="B23" s="6" t="s">
        <v>96</v>
      </c>
      <c r="C23" s="6" t="s">
        <v>97</v>
      </c>
      <c r="D23" s="6"/>
      <c r="E23" s="10">
        <v>0</v>
      </c>
      <c r="F23" s="10" t="s">
        <v>55</v>
      </c>
      <c r="G23" s="10" t="s">
        <v>55</v>
      </c>
      <c r="H23" s="10">
        <v>0</v>
      </c>
      <c r="I23" s="10">
        <v>0</v>
      </c>
      <c r="J23" s="10">
        <v>0</v>
      </c>
      <c r="K23" s="10">
        <v>0</v>
      </c>
    </row>
    <row r="24" spans="1:11" ht="24.95" customHeight="1" x14ac:dyDescent="0.15">
      <c r="A24" s="7" t="s">
        <v>98</v>
      </c>
      <c r="B24" s="6" t="s">
        <v>99</v>
      </c>
      <c r="C24" s="6" t="s">
        <v>97</v>
      </c>
      <c r="D24" s="6"/>
      <c r="E24" s="10">
        <v>0</v>
      </c>
      <c r="F24" s="10" t="s">
        <v>55</v>
      </c>
      <c r="G24" s="10" t="s">
        <v>55</v>
      </c>
      <c r="H24" s="10">
        <v>0</v>
      </c>
      <c r="I24" s="10">
        <v>0</v>
      </c>
      <c r="J24" s="10">
        <v>0</v>
      </c>
      <c r="K24" s="10">
        <v>0</v>
      </c>
    </row>
    <row r="25" spans="1:11" ht="24.95" customHeight="1" x14ac:dyDescent="0.15">
      <c r="A25" s="7" t="s">
        <v>100</v>
      </c>
      <c r="B25" s="6" t="s">
        <v>101</v>
      </c>
      <c r="C25" s="6" t="s">
        <v>54</v>
      </c>
      <c r="D25" s="6"/>
      <c r="E25" s="10">
        <v>0</v>
      </c>
      <c r="F25" s="10" t="s">
        <v>55</v>
      </c>
      <c r="G25" s="10" t="s">
        <v>55</v>
      </c>
      <c r="H25" s="10">
        <v>0</v>
      </c>
      <c r="I25" s="10">
        <v>0</v>
      </c>
      <c r="J25" s="10">
        <v>0</v>
      </c>
      <c r="K25" s="10">
        <v>0</v>
      </c>
    </row>
    <row r="26" spans="1:11" ht="24.95" customHeight="1" x14ac:dyDescent="0.15">
      <c r="A26" s="7" t="s">
        <v>102</v>
      </c>
      <c r="B26" s="6" t="s">
        <v>103</v>
      </c>
      <c r="C26" s="6" t="s">
        <v>54</v>
      </c>
      <c r="D26" s="6"/>
      <c r="E26" s="10">
        <v>0</v>
      </c>
      <c r="F26" s="10" t="s">
        <v>55</v>
      </c>
      <c r="G26" s="10" t="s">
        <v>55</v>
      </c>
      <c r="H26" s="10">
        <v>0</v>
      </c>
      <c r="I26" s="10">
        <v>0</v>
      </c>
      <c r="J26" s="10">
        <v>0</v>
      </c>
      <c r="K26" s="10">
        <v>0</v>
      </c>
    </row>
    <row r="27" spans="1:11" ht="50.1" customHeight="1" x14ac:dyDescent="0.15">
      <c r="A27" s="7" t="s">
        <v>104</v>
      </c>
      <c r="B27" s="6" t="s">
        <v>105</v>
      </c>
      <c r="C27" s="6" t="s">
        <v>106</v>
      </c>
      <c r="D27" s="6"/>
      <c r="E27" s="10">
        <v>0</v>
      </c>
      <c r="F27" s="10" t="s">
        <v>55</v>
      </c>
      <c r="G27" s="10" t="s">
        <v>55</v>
      </c>
      <c r="H27" s="10">
        <v>0</v>
      </c>
      <c r="I27" s="10">
        <v>0</v>
      </c>
      <c r="J27" s="10">
        <v>0</v>
      </c>
      <c r="K27" s="10">
        <v>0</v>
      </c>
    </row>
    <row r="28" spans="1:11" ht="24.95" customHeight="1" x14ac:dyDescent="0.15">
      <c r="A28" s="7" t="s">
        <v>107</v>
      </c>
      <c r="B28" s="6" t="s">
        <v>108</v>
      </c>
      <c r="C28" s="6" t="s">
        <v>54</v>
      </c>
      <c r="D28" s="6"/>
      <c r="E28" s="10">
        <v>105303826.93000001</v>
      </c>
      <c r="F28" s="10">
        <v>63345121.130000003</v>
      </c>
      <c r="G28" s="10">
        <v>13415480</v>
      </c>
      <c r="H28" s="10">
        <v>28543225.800000001</v>
      </c>
      <c r="I28" s="10">
        <v>85623055.980000004</v>
      </c>
      <c r="J28" s="10">
        <v>85623055.980000004</v>
      </c>
      <c r="K28" s="10">
        <v>0</v>
      </c>
    </row>
    <row r="29" spans="1:11" ht="38.1" customHeight="1" x14ac:dyDescent="0.15">
      <c r="A29" s="7" t="s">
        <v>109</v>
      </c>
      <c r="B29" s="6" t="s">
        <v>110</v>
      </c>
      <c r="C29" s="6" t="s">
        <v>54</v>
      </c>
      <c r="D29" s="6"/>
      <c r="E29" s="10">
        <v>85570521.370000005</v>
      </c>
      <c r="F29" s="10">
        <v>50992115.259999998</v>
      </c>
      <c r="G29" s="10">
        <v>13185480</v>
      </c>
      <c r="H29" s="10">
        <v>21392926.109999999</v>
      </c>
      <c r="I29" s="10">
        <v>69675583.260000005</v>
      </c>
      <c r="J29" s="10">
        <v>69675583.260000005</v>
      </c>
      <c r="K29" s="10">
        <v>0</v>
      </c>
    </row>
    <row r="30" spans="1:11" ht="38.1" customHeight="1" x14ac:dyDescent="0.15">
      <c r="A30" s="7" t="s">
        <v>111</v>
      </c>
      <c r="B30" s="6" t="s">
        <v>112</v>
      </c>
      <c r="C30" s="6" t="s">
        <v>113</v>
      </c>
      <c r="D30" s="6"/>
      <c r="E30" s="10">
        <v>65739777.299999997</v>
      </c>
      <c r="F30" s="10">
        <v>39226939.520000003</v>
      </c>
      <c r="G30" s="10">
        <v>10127096.779999999</v>
      </c>
      <c r="H30" s="10">
        <v>16385741</v>
      </c>
      <c r="I30" s="10">
        <v>53465348.520000003</v>
      </c>
      <c r="J30" s="10">
        <v>53465348.520000003</v>
      </c>
      <c r="K30" s="10">
        <v>0</v>
      </c>
    </row>
    <row r="31" spans="1:11" ht="38.1" customHeight="1" x14ac:dyDescent="0.15">
      <c r="A31" s="7" t="s">
        <v>114</v>
      </c>
      <c r="B31" s="6" t="s">
        <v>115</v>
      </c>
      <c r="C31" s="6" t="s">
        <v>113</v>
      </c>
      <c r="D31" s="6" t="s">
        <v>116</v>
      </c>
      <c r="E31" s="10">
        <v>65309777.299999997</v>
      </c>
      <c r="F31" s="10">
        <v>38846939.520000003</v>
      </c>
      <c r="G31" s="10">
        <v>10127096.779999999</v>
      </c>
      <c r="H31" s="10">
        <v>16335741</v>
      </c>
      <c r="I31" s="10">
        <v>53215348.520000003</v>
      </c>
      <c r="J31" s="10">
        <v>53215348.520000003</v>
      </c>
      <c r="K31" s="10">
        <v>0</v>
      </c>
    </row>
    <row r="32" spans="1:11" ht="38.1" customHeight="1" x14ac:dyDescent="0.15">
      <c r="A32" s="7" t="s">
        <v>117</v>
      </c>
      <c r="B32" s="6" t="s">
        <v>118</v>
      </c>
      <c r="C32" s="6" t="s">
        <v>113</v>
      </c>
      <c r="D32" s="6" t="s">
        <v>116</v>
      </c>
      <c r="E32" s="10">
        <v>50171073.990000002</v>
      </c>
      <c r="F32" s="10">
        <v>29810121.890000001</v>
      </c>
      <c r="G32" s="10">
        <v>9320207.3800000008</v>
      </c>
      <c r="H32" s="10">
        <v>11040744.720000001</v>
      </c>
      <c r="I32" s="10">
        <v>40850866.609999999</v>
      </c>
      <c r="J32" s="10">
        <v>40850866.609999999</v>
      </c>
      <c r="K32" s="10">
        <v>0</v>
      </c>
    </row>
    <row r="33" spans="1:11" ht="24.95" customHeight="1" x14ac:dyDescent="0.15">
      <c r="A33" s="7" t="s">
        <v>119</v>
      </c>
      <c r="B33" s="6" t="s">
        <v>120</v>
      </c>
      <c r="C33" s="6" t="s">
        <v>113</v>
      </c>
      <c r="D33" s="6" t="s">
        <v>116</v>
      </c>
      <c r="E33" s="10">
        <v>50171073.990000002</v>
      </c>
      <c r="F33" s="10">
        <v>29810121.890000001</v>
      </c>
      <c r="G33" s="10">
        <v>9320207.3800000008</v>
      </c>
      <c r="H33" s="10">
        <v>11040744.720000001</v>
      </c>
      <c r="I33" s="10">
        <v>40850866.609999999</v>
      </c>
      <c r="J33" s="10">
        <v>40850866.609999999</v>
      </c>
      <c r="K33" s="10">
        <v>0</v>
      </c>
    </row>
    <row r="34" spans="1:11" ht="24.95" customHeight="1" x14ac:dyDescent="0.15">
      <c r="A34" s="7" t="s">
        <v>121</v>
      </c>
      <c r="B34" s="6" t="s">
        <v>122</v>
      </c>
      <c r="C34" s="6" t="s">
        <v>113</v>
      </c>
      <c r="D34" s="6" t="s">
        <v>116</v>
      </c>
      <c r="E34" s="10">
        <v>0</v>
      </c>
      <c r="F34" s="10" t="s">
        <v>55</v>
      </c>
      <c r="G34" s="10" t="s">
        <v>55</v>
      </c>
      <c r="H34" s="10">
        <v>0</v>
      </c>
      <c r="I34" s="10">
        <v>0</v>
      </c>
      <c r="J34" s="10">
        <v>0</v>
      </c>
      <c r="K34" s="10">
        <v>0</v>
      </c>
    </row>
    <row r="35" spans="1:11" ht="24.95" customHeight="1" x14ac:dyDescent="0.15">
      <c r="A35" s="7" t="s">
        <v>123</v>
      </c>
      <c r="B35" s="6" t="s">
        <v>124</v>
      </c>
      <c r="C35" s="6" t="s">
        <v>113</v>
      </c>
      <c r="D35" s="6" t="s">
        <v>116</v>
      </c>
      <c r="E35" s="10">
        <v>15138703.310000001</v>
      </c>
      <c r="F35" s="10">
        <v>9036817.6300000008</v>
      </c>
      <c r="G35" s="10">
        <v>806889.4</v>
      </c>
      <c r="H35" s="10">
        <v>5294996.28</v>
      </c>
      <c r="I35" s="10">
        <v>12364481.91</v>
      </c>
      <c r="J35" s="10">
        <v>12364481.91</v>
      </c>
      <c r="K35" s="10">
        <v>0</v>
      </c>
    </row>
    <row r="36" spans="1:11" ht="24.95" customHeight="1" x14ac:dyDescent="0.15">
      <c r="A36" s="7" t="s">
        <v>125</v>
      </c>
      <c r="B36" s="6" t="s">
        <v>126</v>
      </c>
      <c r="C36" s="6" t="s">
        <v>113</v>
      </c>
      <c r="D36" s="6" t="s">
        <v>116</v>
      </c>
      <c r="E36" s="10">
        <v>10861142.800000001</v>
      </c>
      <c r="F36" s="10">
        <v>7401698.4000000004</v>
      </c>
      <c r="G36" s="10">
        <v>806889.4</v>
      </c>
      <c r="H36" s="10">
        <v>2652555</v>
      </c>
      <c r="I36" s="10">
        <v>9351698.4000000004</v>
      </c>
      <c r="J36" s="10">
        <v>9351698.4000000004</v>
      </c>
      <c r="K36" s="10">
        <v>0</v>
      </c>
    </row>
    <row r="37" spans="1:11" ht="24.95" customHeight="1" x14ac:dyDescent="0.15">
      <c r="A37" s="7" t="s">
        <v>127</v>
      </c>
      <c r="B37" s="6" t="s">
        <v>128</v>
      </c>
      <c r="C37" s="6" t="s">
        <v>113</v>
      </c>
      <c r="D37" s="6" t="s">
        <v>116</v>
      </c>
      <c r="E37" s="10">
        <v>0</v>
      </c>
      <c r="F37" s="10" t="s">
        <v>55</v>
      </c>
      <c r="G37" s="10" t="s">
        <v>55</v>
      </c>
      <c r="H37" s="10">
        <v>0</v>
      </c>
      <c r="I37" s="10">
        <v>0</v>
      </c>
      <c r="J37" s="10">
        <v>0</v>
      </c>
      <c r="K37" s="10">
        <v>0</v>
      </c>
    </row>
    <row r="38" spans="1:11" ht="24.95" customHeight="1" x14ac:dyDescent="0.15">
      <c r="A38" s="7" t="s">
        <v>129</v>
      </c>
      <c r="B38" s="6" t="s">
        <v>130</v>
      </c>
      <c r="C38" s="6" t="s">
        <v>113</v>
      </c>
      <c r="D38" s="6" t="s">
        <v>116</v>
      </c>
      <c r="E38" s="10">
        <v>0</v>
      </c>
      <c r="F38" s="10" t="s">
        <v>55</v>
      </c>
      <c r="G38" s="10" t="s">
        <v>55</v>
      </c>
      <c r="H38" s="10">
        <v>0</v>
      </c>
      <c r="I38" s="10">
        <v>0</v>
      </c>
      <c r="J38" s="10">
        <v>0</v>
      </c>
      <c r="K38" s="10">
        <v>0</v>
      </c>
    </row>
    <row r="39" spans="1:11" ht="24.95" customHeight="1" x14ac:dyDescent="0.15">
      <c r="A39" s="7" t="s">
        <v>131</v>
      </c>
      <c r="B39" s="6" t="s">
        <v>132</v>
      </c>
      <c r="C39" s="6" t="s">
        <v>113</v>
      </c>
      <c r="D39" s="6" t="s">
        <v>116</v>
      </c>
      <c r="E39" s="10">
        <v>0</v>
      </c>
      <c r="F39" s="10" t="s">
        <v>55</v>
      </c>
      <c r="G39" s="10" t="s">
        <v>55</v>
      </c>
      <c r="H39" s="10">
        <v>0</v>
      </c>
      <c r="I39" s="10">
        <v>0</v>
      </c>
      <c r="J39" s="10">
        <v>0</v>
      </c>
      <c r="K39" s="10">
        <v>0</v>
      </c>
    </row>
    <row r="40" spans="1:11" ht="24.95" customHeight="1" x14ac:dyDescent="0.15">
      <c r="A40" s="7" t="s">
        <v>133</v>
      </c>
      <c r="B40" s="6" t="s">
        <v>134</v>
      </c>
      <c r="C40" s="6" t="s">
        <v>113</v>
      </c>
      <c r="D40" s="6" t="s">
        <v>116</v>
      </c>
      <c r="E40" s="10">
        <v>3031259.68</v>
      </c>
      <c r="F40" s="10">
        <v>438818.4</v>
      </c>
      <c r="G40" s="10" t="s">
        <v>55</v>
      </c>
      <c r="H40" s="10">
        <v>2592441.2799999998</v>
      </c>
      <c r="I40" s="10">
        <v>1862482.68</v>
      </c>
      <c r="J40" s="10">
        <v>1862482.68</v>
      </c>
      <c r="K40" s="10">
        <v>0</v>
      </c>
    </row>
    <row r="41" spans="1:11" ht="24.95" customHeight="1" x14ac:dyDescent="0.15">
      <c r="A41" s="7" t="s">
        <v>135</v>
      </c>
      <c r="B41" s="6" t="s">
        <v>136</v>
      </c>
      <c r="C41" s="6" t="s">
        <v>113</v>
      </c>
      <c r="D41" s="6" t="s">
        <v>116</v>
      </c>
      <c r="E41" s="10">
        <v>1246300.83</v>
      </c>
      <c r="F41" s="10">
        <v>1196300.83</v>
      </c>
      <c r="G41" s="10" t="s">
        <v>55</v>
      </c>
      <c r="H41" s="10">
        <v>50000</v>
      </c>
      <c r="I41" s="10">
        <v>1150300.83</v>
      </c>
      <c r="J41" s="10">
        <v>1150300.83</v>
      </c>
      <c r="K41" s="10">
        <v>0</v>
      </c>
    </row>
    <row r="42" spans="1:11" ht="24.95" customHeight="1" x14ac:dyDescent="0.15">
      <c r="A42" s="7" t="s">
        <v>137</v>
      </c>
      <c r="B42" s="6" t="s">
        <v>138</v>
      </c>
      <c r="C42" s="6" t="s">
        <v>113</v>
      </c>
      <c r="D42" s="6" t="s">
        <v>116</v>
      </c>
      <c r="E42" s="10">
        <v>0</v>
      </c>
      <c r="F42" s="10" t="s">
        <v>55</v>
      </c>
      <c r="G42" s="10" t="s">
        <v>55</v>
      </c>
      <c r="H42" s="10">
        <v>0</v>
      </c>
      <c r="I42" s="10">
        <v>0</v>
      </c>
      <c r="J42" s="10">
        <v>0</v>
      </c>
      <c r="K42" s="10">
        <v>0</v>
      </c>
    </row>
    <row r="43" spans="1:11" ht="24.95" customHeight="1" x14ac:dyDescent="0.15">
      <c r="A43" s="7" t="s">
        <v>139</v>
      </c>
      <c r="B43" s="6" t="s">
        <v>140</v>
      </c>
      <c r="C43" s="6" t="s">
        <v>113</v>
      </c>
      <c r="D43" s="6" t="s">
        <v>141</v>
      </c>
      <c r="E43" s="10">
        <v>430000</v>
      </c>
      <c r="F43" s="10">
        <v>380000</v>
      </c>
      <c r="G43" s="10" t="s">
        <v>55</v>
      </c>
      <c r="H43" s="10">
        <v>50000</v>
      </c>
      <c r="I43" s="10">
        <v>250000</v>
      </c>
      <c r="J43" s="10">
        <v>250000</v>
      </c>
      <c r="K43" s="10">
        <v>0</v>
      </c>
    </row>
    <row r="44" spans="1:11" ht="50.1" customHeight="1" x14ac:dyDescent="0.15">
      <c r="A44" s="7" t="s">
        <v>142</v>
      </c>
      <c r="B44" s="6" t="s">
        <v>143</v>
      </c>
      <c r="C44" s="6" t="s">
        <v>144</v>
      </c>
      <c r="D44" s="6"/>
      <c r="E44" s="10">
        <v>162600</v>
      </c>
      <c r="F44" s="10">
        <v>33400</v>
      </c>
      <c r="G44" s="10" t="s">
        <v>55</v>
      </c>
      <c r="H44" s="10">
        <v>129200</v>
      </c>
      <c r="I44" s="10">
        <v>162600</v>
      </c>
      <c r="J44" s="10">
        <v>162600</v>
      </c>
      <c r="K44" s="10">
        <v>0</v>
      </c>
    </row>
    <row r="45" spans="1:11" ht="63" customHeight="1" x14ac:dyDescent="0.15">
      <c r="A45" s="7" t="s">
        <v>145</v>
      </c>
      <c r="B45" s="6" t="s">
        <v>146</v>
      </c>
      <c r="C45" s="6" t="s">
        <v>144</v>
      </c>
      <c r="D45" s="6" t="s">
        <v>147</v>
      </c>
      <c r="E45" s="10">
        <v>12400</v>
      </c>
      <c r="F45" s="10">
        <v>3200</v>
      </c>
      <c r="G45" s="10" t="s">
        <v>55</v>
      </c>
      <c r="H45" s="10">
        <v>9200</v>
      </c>
      <c r="I45" s="10">
        <v>12400</v>
      </c>
      <c r="J45" s="10">
        <v>12400</v>
      </c>
      <c r="K45" s="10">
        <v>0</v>
      </c>
    </row>
    <row r="46" spans="1:11" ht="24.95" customHeight="1" x14ac:dyDescent="0.15">
      <c r="A46" s="7" t="s">
        <v>148</v>
      </c>
      <c r="B46" s="6" t="s">
        <v>149</v>
      </c>
      <c r="C46" s="6" t="s">
        <v>144</v>
      </c>
      <c r="D46" s="6" t="s">
        <v>150</v>
      </c>
      <c r="E46" s="10">
        <v>0</v>
      </c>
      <c r="F46" s="10" t="s">
        <v>55</v>
      </c>
      <c r="G46" s="10" t="s">
        <v>55</v>
      </c>
      <c r="H46" s="10">
        <v>0</v>
      </c>
      <c r="I46" s="10">
        <v>0</v>
      </c>
      <c r="J46" s="10">
        <v>0</v>
      </c>
      <c r="K46" s="10">
        <v>0</v>
      </c>
    </row>
    <row r="47" spans="1:11" ht="75" customHeight="1" x14ac:dyDescent="0.15">
      <c r="A47" s="7" t="s">
        <v>151</v>
      </c>
      <c r="B47" s="6" t="s">
        <v>152</v>
      </c>
      <c r="C47" s="6" t="s">
        <v>144</v>
      </c>
      <c r="D47" s="6" t="s">
        <v>153</v>
      </c>
      <c r="E47" s="10">
        <v>150200</v>
      </c>
      <c r="F47" s="10">
        <v>30200</v>
      </c>
      <c r="G47" s="10" t="s">
        <v>55</v>
      </c>
      <c r="H47" s="10">
        <v>120000</v>
      </c>
      <c r="I47" s="10">
        <v>150200</v>
      </c>
      <c r="J47" s="10">
        <v>150200</v>
      </c>
      <c r="K47" s="10">
        <v>0</v>
      </c>
    </row>
    <row r="48" spans="1:11" ht="50.1" customHeight="1" x14ac:dyDescent="0.15">
      <c r="A48" s="7" t="s">
        <v>154</v>
      </c>
      <c r="B48" s="6" t="s">
        <v>155</v>
      </c>
      <c r="C48" s="6" t="s">
        <v>144</v>
      </c>
      <c r="D48" s="6" t="s">
        <v>141</v>
      </c>
      <c r="E48" s="10">
        <v>0</v>
      </c>
      <c r="F48" s="10" t="s">
        <v>55</v>
      </c>
      <c r="G48" s="10" t="s">
        <v>55</v>
      </c>
      <c r="H48" s="10">
        <v>0</v>
      </c>
      <c r="I48" s="10">
        <v>0</v>
      </c>
      <c r="J48" s="10">
        <v>0</v>
      </c>
      <c r="K48" s="10">
        <v>0</v>
      </c>
    </row>
    <row r="49" spans="1:11" ht="24.95" customHeight="1" x14ac:dyDescent="0.15">
      <c r="A49" s="7" t="s">
        <v>156</v>
      </c>
      <c r="B49" s="6" t="s">
        <v>157</v>
      </c>
      <c r="C49" s="6" t="s">
        <v>144</v>
      </c>
      <c r="D49" s="6" t="s">
        <v>158</v>
      </c>
      <c r="E49" s="10">
        <v>0</v>
      </c>
      <c r="F49" s="10" t="s">
        <v>55</v>
      </c>
      <c r="G49" s="10" t="s">
        <v>55</v>
      </c>
      <c r="H49" s="10">
        <v>0</v>
      </c>
      <c r="I49" s="10">
        <v>0</v>
      </c>
      <c r="J49" s="10">
        <v>0</v>
      </c>
      <c r="K49" s="10">
        <v>0</v>
      </c>
    </row>
    <row r="50" spans="1:11" ht="50.1" customHeight="1" x14ac:dyDescent="0.15">
      <c r="A50" s="7" t="s">
        <v>159</v>
      </c>
      <c r="B50" s="6" t="s">
        <v>160</v>
      </c>
      <c r="C50" s="6" t="s">
        <v>161</v>
      </c>
      <c r="D50" s="6"/>
      <c r="E50" s="10">
        <v>0</v>
      </c>
      <c r="F50" s="10" t="s">
        <v>55</v>
      </c>
      <c r="G50" s="10" t="s">
        <v>55</v>
      </c>
      <c r="H50" s="10">
        <v>0</v>
      </c>
      <c r="I50" s="10">
        <v>0</v>
      </c>
      <c r="J50" s="10">
        <v>0</v>
      </c>
      <c r="K50" s="10">
        <v>0</v>
      </c>
    </row>
    <row r="51" spans="1:11" ht="63" customHeight="1" x14ac:dyDescent="0.15">
      <c r="A51" s="7" t="s">
        <v>145</v>
      </c>
      <c r="B51" s="6" t="s">
        <v>162</v>
      </c>
      <c r="C51" s="6" t="s">
        <v>161</v>
      </c>
      <c r="D51" s="6" t="s">
        <v>147</v>
      </c>
      <c r="E51" s="10">
        <v>0</v>
      </c>
      <c r="F51" s="10" t="s">
        <v>55</v>
      </c>
      <c r="G51" s="10" t="s">
        <v>55</v>
      </c>
      <c r="H51" s="10">
        <v>0</v>
      </c>
      <c r="I51" s="10">
        <v>0</v>
      </c>
      <c r="J51" s="10">
        <v>0</v>
      </c>
      <c r="K51" s="10">
        <v>0</v>
      </c>
    </row>
    <row r="52" spans="1:11" ht="24.95" customHeight="1" x14ac:dyDescent="0.15">
      <c r="A52" s="7" t="s">
        <v>148</v>
      </c>
      <c r="B52" s="6" t="s">
        <v>163</v>
      </c>
      <c r="C52" s="6" t="s">
        <v>161</v>
      </c>
      <c r="D52" s="6" t="s">
        <v>150</v>
      </c>
      <c r="E52" s="10">
        <v>0</v>
      </c>
      <c r="F52" s="10" t="s">
        <v>55</v>
      </c>
      <c r="G52" s="10" t="s">
        <v>55</v>
      </c>
      <c r="H52" s="10">
        <v>0</v>
      </c>
      <c r="I52" s="10">
        <v>0</v>
      </c>
      <c r="J52" s="10">
        <v>0</v>
      </c>
      <c r="K52" s="10">
        <v>0</v>
      </c>
    </row>
    <row r="53" spans="1:11" ht="75" customHeight="1" x14ac:dyDescent="0.15">
      <c r="A53" s="7" t="s">
        <v>151</v>
      </c>
      <c r="B53" s="6" t="s">
        <v>164</v>
      </c>
      <c r="C53" s="6" t="s">
        <v>161</v>
      </c>
      <c r="D53" s="6" t="s">
        <v>153</v>
      </c>
      <c r="E53" s="10">
        <v>0</v>
      </c>
      <c r="F53" s="10" t="s">
        <v>55</v>
      </c>
      <c r="G53" s="10" t="s">
        <v>55</v>
      </c>
      <c r="H53" s="10">
        <v>0</v>
      </c>
      <c r="I53" s="10">
        <v>0</v>
      </c>
      <c r="J53" s="10">
        <v>0</v>
      </c>
      <c r="K53" s="10">
        <v>0</v>
      </c>
    </row>
    <row r="54" spans="1:11" ht="50.1" customHeight="1" x14ac:dyDescent="0.15">
      <c r="A54" s="7" t="s">
        <v>154</v>
      </c>
      <c r="B54" s="6" t="s">
        <v>165</v>
      </c>
      <c r="C54" s="6" t="s">
        <v>161</v>
      </c>
      <c r="D54" s="6" t="s">
        <v>141</v>
      </c>
      <c r="E54" s="10">
        <v>0</v>
      </c>
      <c r="F54" s="10" t="s">
        <v>55</v>
      </c>
      <c r="G54" s="10" t="s">
        <v>55</v>
      </c>
      <c r="H54" s="10">
        <v>0</v>
      </c>
      <c r="I54" s="10">
        <v>0</v>
      </c>
      <c r="J54" s="10">
        <v>0</v>
      </c>
      <c r="K54" s="10">
        <v>0</v>
      </c>
    </row>
    <row r="55" spans="1:11" ht="75" customHeight="1" x14ac:dyDescent="0.15">
      <c r="A55" s="7" t="s">
        <v>166</v>
      </c>
      <c r="B55" s="6" t="s">
        <v>167</v>
      </c>
      <c r="C55" s="6" t="s">
        <v>168</v>
      </c>
      <c r="D55" s="6"/>
      <c r="E55" s="10">
        <v>19668144.07</v>
      </c>
      <c r="F55" s="10">
        <v>11731775.74</v>
      </c>
      <c r="G55" s="10">
        <v>3058383.22</v>
      </c>
      <c r="H55" s="10">
        <v>4877985.1100000003</v>
      </c>
      <c r="I55" s="10">
        <v>16047634.74</v>
      </c>
      <c r="J55" s="10">
        <v>16047634.74</v>
      </c>
      <c r="K55" s="10">
        <v>0</v>
      </c>
    </row>
    <row r="56" spans="1:11" ht="38.1" customHeight="1" x14ac:dyDescent="0.15">
      <c r="A56" s="7" t="s">
        <v>169</v>
      </c>
      <c r="B56" s="6" t="s">
        <v>170</v>
      </c>
      <c r="C56" s="6" t="s">
        <v>168</v>
      </c>
      <c r="D56" s="6" t="s">
        <v>171</v>
      </c>
      <c r="E56" s="10">
        <v>19668144.07</v>
      </c>
      <c r="F56" s="10">
        <v>11731775.74</v>
      </c>
      <c r="G56" s="10">
        <v>3058383.22</v>
      </c>
      <c r="H56" s="10">
        <v>4877985.1100000003</v>
      </c>
      <c r="I56" s="10">
        <v>16047634.74</v>
      </c>
      <c r="J56" s="10">
        <v>16047634.74</v>
      </c>
      <c r="K56" s="10">
        <v>0</v>
      </c>
    </row>
    <row r="57" spans="1:11" ht="24.95" customHeight="1" x14ac:dyDescent="0.15">
      <c r="A57" s="7" t="s">
        <v>172</v>
      </c>
      <c r="B57" s="6" t="s">
        <v>173</v>
      </c>
      <c r="C57" s="6" t="s">
        <v>168</v>
      </c>
      <c r="D57" s="6"/>
      <c r="E57" s="10">
        <v>0</v>
      </c>
      <c r="F57" s="10" t="s">
        <v>55</v>
      </c>
      <c r="G57" s="10" t="s">
        <v>55</v>
      </c>
      <c r="H57" s="10">
        <v>0</v>
      </c>
      <c r="I57" s="10">
        <v>0</v>
      </c>
      <c r="J57" s="10">
        <v>0</v>
      </c>
      <c r="K57" s="10">
        <v>0</v>
      </c>
    </row>
    <row r="58" spans="1:11" ht="24.95" customHeight="1" x14ac:dyDescent="0.15">
      <c r="A58" s="7" t="s">
        <v>174</v>
      </c>
      <c r="B58" s="6" t="s">
        <v>175</v>
      </c>
      <c r="C58" s="6" t="s">
        <v>176</v>
      </c>
      <c r="D58" s="6"/>
      <c r="E58" s="10">
        <v>250000</v>
      </c>
      <c r="F58" s="10">
        <v>243000</v>
      </c>
      <c r="G58" s="10" t="s">
        <v>55</v>
      </c>
      <c r="H58" s="10">
        <v>7000</v>
      </c>
      <c r="I58" s="10">
        <v>0</v>
      </c>
      <c r="J58" s="10">
        <v>0</v>
      </c>
      <c r="K58" s="10">
        <v>0</v>
      </c>
    </row>
    <row r="59" spans="1:11" ht="63" customHeight="1" x14ac:dyDescent="0.15">
      <c r="A59" s="7" t="s">
        <v>177</v>
      </c>
      <c r="B59" s="6" t="s">
        <v>178</v>
      </c>
      <c r="C59" s="6" t="s">
        <v>179</v>
      </c>
      <c r="D59" s="6" t="s">
        <v>180</v>
      </c>
      <c r="E59" s="10">
        <v>250000</v>
      </c>
      <c r="F59" s="10">
        <v>243000</v>
      </c>
      <c r="G59" s="10" t="s">
        <v>55</v>
      </c>
      <c r="H59" s="10">
        <v>7000</v>
      </c>
      <c r="I59" s="10">
        <v>0</v>
      </c>
      <c r="J59" s="10">
        <v>0</v>
      </c>
      <c r="K59" s="10">
        <v>0</v>
      </c>
    </row>
    <row r="60" spans="1:11" ht="63" customHeight="1" x14ac:dyDescent="0.15">
      <c r="A60" s="7" t="s">
        <v>181</v>
      </c>
      <c r="B60" s="6" t="s">
        <v>182</v>
      </c>
      <c r="C60" s="6" t="s">
        <v>183</v>
      </c>
      <c r="D60" s="6" t="s">
        <v>180</v>
      </c>
      <c r="E60" s="10">
        <v>250000</v>
      </c>
      <c r="F60" s="10">
        <v>243000</v>
      </c>
      <c r="G60" s="10" t="s">
        <v>55</v>
      </c>
      <c r="H60" s="10">
        <v>7000</v>
      </c>
      <c r="I60" s="10">
        <v>0</v>
      </c>
      <c r="J60" s="10">
        <v>0</v>
      </c>
      <c r="K60" s="10">
        <v>0</v>
      </c>
    </row>
    <row r="61" spans="1:11" ht="50.1" customHeight="1" x14ac:dyDescent="0.15">
      <c r="A61" s="7" t="s">
        <v>184</v>
      </c>
      <c r="B61" s="6" t="s">
        <v>185</v>
      </c>
      <c r="C61" s="6" t="s">
        <v>186</v>
      </c>
      <c r="D61" s="6"/>
      <c r="E61" s="10">
        <v>0</v>
      </c>
      <c r="F61" s="10" t="s">
        <v>55</v>
      </c>
      <c r="G61" s="10" t="s">
        <v>55</v>
      </c>
      <c r="H61" s="10">
        <v>0</v>
      </c>
      <c r="I61" s="10">
        <v>0</v>
      </c>
      <c r="J61" s="10">
        <v>0</v>
      </c>
      <c r="K61" s="10">
        <v>0</v>
      </c>
    </row>
    <row r="62" spans="1:11" ht="24.95" customHeight="1" x14ac:dyDescent="0.15">
      <c r="A62" s="7" t="s">
        <v>187</v>
      </c>
      <c r="B62" s="6" t="s">
        <v>188</v>
      </c>
      <c r="C62" s="6" t="s">
        <v>186</v>
      </c>
      <c r="D62" s="6" t="s">
        <v>189</v>
      </c>
      <c r="E62" s="10">
        <v>0</v>
      </c>
      <c r="F62" s="10" t="s">
        <v>55</v>
      </c>
      <c r="G62" s="10" t="s">
        <v>55</v>
      </c>
      <c r="H62" s="10">
        <v>0</v>
      </c>
      <c r="I62" s="10">
        <v>0</v>
      </c>
      <c r="J62" s="10">
        <v>0</v>
      </c>
      <c r="K62" s="10">
        <v>0</v>
      </c>
    </row>
    <row r="63" spans="1:11" ht="63" customHeight="1" x14ac:dyDescent="0.15">
      <c r="A63" s="7" t="s">
        <v>190</v>
      </c>
      <c r="B63" s="6" t="s">
        <v>191</v>
      </c>
      <c r="C63" s="6" t="s">
        <v>186</v>
      </c>
      <c r="D63" s="6" t="s">
        <v>192</v>
      </c>
      <c r="E63" s="10">
        <v>0</v>
      </c>
      <c r="F63" s="10" t="s">
        <v>55</v>
      </c>
      <c r="G63" s="10" t="s">
        <v>55</v>
      </c>
      <c r="H63" s="10">
        <v>0</v>
      </c>
      <c r="I63" s="10">
        <v>0</v>
      </c>
      <c r="J63" s="10">
        <v>0</v>
      </c>
      <c r="K63" s="10">
        <v>0</v>
      </c>
    </row>
    <row r="64" spans="1:11" ht="99.95" customHeight="1" x14ac:dyDescent="0.15">
      <c r="A64" s="7" t="s">
        <v>193</v>
      </c>
      <c r="B64" s="6" t="s">
        <v>194</v>
      </c>
      <c r="C64" s="6" t="s">
        <v>195</v>
      </c>
      <c r="D64" s="6" t="s">
        <v>192</v>
      </c>
      <c r="E64" s="10">
        <v>0</v>
      </c>
      <c r="F64" s="10" t="s">
        <v>55</v>
      </c>
      <c r="G64" s="10" t="s">
        <v>55</v>
      </c>
      <c r="H64" s="10">
        <v>0</v>
      </c>
      <c r="I64" s="10">
        <v>0</v>
      </c>
      <c r="J64" s="10">
        <v>0</v>
      </c>
      <c r="K64" s="10">
        <v>0</v>
      </c>
    </row>
    <row r="65" spans="1:11" ht="24.95" customHeight="1" x14ac:dyDescent="0.15">
      <c r="A65" s="7" t="s">
        <v>196</v>
      </c>
      <c r="B65" s="6" t="s">
        <v>197</v>
      </c>
      <c r="C65" s="6" t="s">
        <v>198</v>
      </c>
      <c r="D65" s="6" t="s">
        <v>189</v>
      </c>
      <c r="E65" s="10">
        <v>0</v>
      </c>
      <c r="F65" s="10" t="s">
        <v>55</v>
      </c>
      <c r="G65" s="10" t="s">
        <v>55</v>
      </c>
      <c r="H65" s="10">
        <v>0</v>
      </c>
      <c r="I65" s="10">
        <v>0</v>
      </c>
      <c r="J65" s="10">
        <v>0</v>
      </c>
      <c r="K65" s="10">
        <v>0</v>
      </c>
    </row>
    <row r="66" spans="1:11" ht="24.95" customHeight="1" x14ac:dyDescent="0.15">
      <c r="A66" s="7" t="s">
        <v>199</v>
      </c>
      <c r="B66" s="6" t="s">
        <v>200</v>
      </c>
      <c r="C66" s="6" t="s">
        <v>201</v>
      </c>
      <c r="D66" s="6"/>
      <c r="E66" s="10">
        <v>780000</v>
      </c>
      <c r="F66" s="10">
        <v>750000</v>
      </c>
      <c r="G66" s="10" t="s">
        <v>55</v>
      </c>
      <c r="H66" s="10">
        <v>30000</v>
      </c>
      <c r="I66" s="10">
        <v>780000</v>
      </c>
      <c r="J66" s="10">
        <v>780000</v>
      </c>
      <c r="K66" s="10">
        <v>0</v>
      </c>
    </row>
    <row r="67" spans="1:11" ht="38.1" customHeight="1" x14ac:dyDescent="0.15">
      <c r="A67" s="7" t="s">
        <v>202</v>
      </c>
      <c r="B67" s="6" t="s">
        <v>203</v>
      </c>
      <c r="C67" s="6" t="s">
        <v>204</v>
      </c>
      <c r="D67" s="6" t="s">
        <v>205</v>
      </c>
      <c r="E67" s="10">
        <v>740000</v>
      </c>
      <c r="F67" s="10">
        <v>740000</v>
      </c>
      <c r="G67" s="10" t="s">
        <v>55</v>
      </c>
      <c r="H67" s="10">
        <v>0</v>
      </c>
      <c r="I67" s="10">
        <v>740000</v>
      </c>
      <c r="J67" s="10">
        <v>740000</v>
      </c>
      <c r="K67" s="10">
        <v>0</v>
      </c>
    </row>
    <row r="68" spans="1:11" ht="75" customHeight="1" x14ac:dyDescent="0.15">
      <c r="A68" s="7" t="s">
        <v>206</v>
      </c>
      <c r="B68" s="6" t="s">
        <v>207</v>
      </c>
      <c r="C68" s="6" t="s">
        <v>208</v>
      </c>
      <c r="D68" s="6" t="s">
        <v>205</v>
      </c>
      <c r="E68" s="10">
        <v>5000</v>
      </c>
      <c r="F68" s="10">
        <v>5000</v>
      </c>
      <c r="G68" s="10" t="s">
        <v>55</v>
      </c>
      <c r="H68" s="10">
        <v>0</v>
      </c>
      <c r="I68" s="10">
        <v>5000</v>
      </c>
      <c r="J68" s="10">
        <v>5000</v>
      </c>
      <c r="K68" s="10">
        <v>0</v>
      </c>
    </row>
    <row r="69" spans="1:11" ht="50.1" customHeight="1" x14ac:dyDescent="0.15">
      <c r="A69" s="7" t="s">
        <v>209</v>
      </c>
      <c r="B69" s="6" t="s">
        <v>210</v>
      </c>
      <c r="C69" s="6" t="s">
        <v>211</v>
      </c>
      <c r="D69" s="6"/>
      <c r="E69" s="10">
        <v>35000</v>
      </c>
      <c r="F69" s="10">
        <v>5000</v>
      </c>
      <c r="G69" s="10" t="s">
        <v>55</v>
      </c>
      <c r="H69" s="10">
        <v>30000</v>
      </c>
      <c r="I69" s="10">
        <v>35000</v>
      </c>
      <c r="J69" s="10">
        <v>35000</v>
      </c>
      <c r="K69" s="10">
        <v>0</v>
      </c>
    </row>
    <row r="70" spans="1:11" ht="24.95" customHeight="1" x14ac:dyDescent="0.15">
      <c r="A70" s="7" t="s">
        <v>212</v>
      </c>
      <c r="B70" s="6" t="s">
        <v>213</v>
      </c>
      <c r="C70" s="6" t="s">
        <v>211</v>
      </c>
      <c r="D70" s="6" t="s">
        <v>214</v>
      </c>
      <c r="E70" s="10">
        <v>35000</v>
      </c>
      <c r="F70" s="10">
        <v>5000</v>
      </c>
      <c r="G70" s="10" t="s">
        <v>55</v>
      </c>
      <c r="H70" s="10">
        <v>30000</v>
      </c>
      <c r="I70" s="10">
        <v>35000</v>
      </c>
      <c r="J70" s="10">
        <v>35000</v>
      </c>
      <c r="K70" s="10">
        <v>0</v>
      </c>
    </row>
    <row r="71" spans="1:11" ht="24.95" customHeight="1" x14ac:dyDescent="0.15">
      <c r="A71" s="7" t="s">
        <v>215</v>
      </c>
      <c r="B71" s="6" t="s">
        <v>216</v>
      </c>
      <c r="C71" s="6" t="s">
        <v>211</v>
      </c>
      <c r="D71" s="6" t="s">
        <v>192</v>
      </c>
      <c r="E71" s="10">
        <v>0</v>
      </c>
      <c r="F71" s="10" t="s">
        <v>55</v>
      </c>
      <c r="G71" s="10" t="s">
        <v>55</v>
      </c>
      <c r="H71" s="10">
        <v>0</v>
      </c>
      <c r="I71" s="10">
        <v>0</v>
      </c>
      <c r="J71" s="10">
        <v>0</v>
      </c>
      <c r="K71" s="10">
        <v>0</v>
      </c>
    </row>
    <row r="72" spans="1:11" ht="24.95" customHeight="1" x14ac:dyDescent="0.15">
      <c r="A72" s="7" t="s">
        <v>217</v>
      </c>
      <c r="B72" s="6" t="s">
        <v>218</v>
      </c>
      <c r="C72" s="6" t="s">
        <v>211</v>
      </c>
      <c r="D72" s="6" t="s">
        <v>219</v>
      </c>
      <c r="E72" s="10">
        <v>0</v>
      </c>
      <c r="F72" s="10" t="s">
        <v>55</v>
      </c>
      <c r="G72" s="10" t="s">
        <v>55</v>
      </c>
      <c r="H72" s="10">
        <v>0</v>
      </c>
      <c r="I72" s="10">
        <v>0</v>
      </c>
      <c r="J72" s="10">
        <v>0</v>
      </c>
      <c r="K72" s="10">
        <v>0</v>
      </c>
    </row>
    <row r="73" spans="1:11" ht="24.95" customHeight="1" x14ac:dyDescent="0.15">
      <c r="A73" s="7" t="s">
        <v>220</v>
      </c>
      <c r="B73" s="6" t="s">
        <v>221</v>
      </c>
      <c r="C73" s="6" t="s">
        <v>54</v>
      </c>
      <c r="D73" s="6"/>
      <c r="E73" s="10">
        <v>0</v>
      </c>
      <c r="F73" s="10" t="s">
        <v>55</v>
      </c>
      <c r="G73" s="10" t="s">
        <v>55</v>
      </c>
      <c r="H73" s="10">
        <v>0</v>
      </c>
      <c r="I73" s="10">
        <v>0</v>
      </c>
      <c r="J73" s="10">
        <v>0</v>
      </c>
      <c r="K73" s="10">
        <v>0</v>
      </c>
    </row>
    <row r="74" spans="1:11" ht="38.1" customHeight="1" x14ac:dyDescent="0.15">
      <c r="A74" s="7" t="s">
        <v>222</v>
      </c>
      <c r="B74" s="6" t="s">
        <v>223</v>
      </c>
      <c r="C74" s="6" t="s">
        <v>224</v>
      </c>
      <c r="D74" s="6" t="s">
        <v>225</v>
      </c>
      <c r="E74" s="10">
        <v>0</v>
      </c>
      <c r="F74" s="10" t="s">
        <v>55</v>
      </c>
      <c r="G74" s="10" t="s">
        <v>55</v>
      </c>
      <c r="H74" s="10">
        <v>0</v>
      </c>
      <c r="I74" s="10">
        <v>0</v>
      </c>
      <c r="J74" s="10">
        <v>0</v>
      </c>
      <c r="K74" s="10">
        <v>0</v>
      </c>
    </row>
    <row r="75" spans="1:11" ht="24.95" customHeight="1" x14ac:dyDescent="0.15">
      <c r="A75" s="7" t="s">
        <v>226</v>
      </c>
      <c r="B75" s="6" t="s">
        <v>227</v>
      </c>
      <c r="C75" s="6" t="s">
        <v>228</v>
      </c>
      <c r="D75" s="6" t="s">
        <v>225</v>
      </c>
      <c r="E75" s="10">
        <v>0</v>
      </c>
      <c r="F75" s="10" t="s">
        <v>55</v>
      </c>
      <c r="G75" s="10" t="s">
        <v>55</v>
      </c>
      <c r="H75" s="10">
        <v>0</v>
      </c>
      <c r="I75" s="10">
        <v>0</v>
      </c>
      <c r="J75" s="10">
        <v>0</v>
      </c>
      <c r="K75" s="10">
        <v>0</v>
      </c>
    </row>
    <row r="76" spans="1:11" ht="50.1" customHeight="1" x14ac:dyDescent="0.15">
      <c r="A76" s="7" t="s">
        <v>229</v>
      </c>
      <c r="B76" s="6" t="s">
        <v>230</v>
      </c>
      <c r="C76" s="6" t="s">
        <v>231</v>
      </c>
      <c r="D76" s="6" t="s">
        <v>232</v>
      </c>
      <c r="E76" s="10">
        <v>0</v>
      </c>
      <c r="F76" s="10" t="s">
        <v>55</v>
      </c>
      <c r="G76" s="10" t="s">
        <v>55</v>
      </c>
      <c r="H76" s="10">
        <v>0</v>
      </c>
      <c r="I76" s="10">
        <v>0</v>
      </c>
      <c r="J76" s="10">
        <v>0</v>
      </c>
      <c r="K76" s="10">
        <v>0</v>
      </c>
    </row>
    <row r="77" spans="1:11" ht="50.1" customHeight="1" x14ac:dyDescent="0.15">
      <c r="A77" s="7" t="s">
        <v>233</v>
      </c>
      <c r="B77" s="6" t="s">
        <v>234</v>
      </c>
      <c r="C77" s="6" t="s">
        <v>235</v>
      </c>
      <c r="D77" s="6" t="s">
        <v>232</v>
      </c>
      <c r="E77" s="10">
        <v>0</v>
      </c>
      <c r="F77" s="10" t="s">
        <v>55</v>
      </c>
      <c r="G77" s="10" t="s">
        <v>55</v>
      </c>
      <c r="H77" s="10">
        <v>0</v>
      </c>
      <c r="I77" s="10">
        <v>0</v>
      </c>
      <c r="J77" s="10">
        <v>0</v>
      </c>
      <c r="K77" s="10">
        <v>0</v>
      </c>
    </row>
    <row r="78" spans="1:11" ht="24.95" customHeight="1" x14ac:dyDescent="0.15">
      <c r="A78" s="7" t="s">
        <v>236</v>
      </c>
      <c r="B78" s="6" t="s">
        <v>237</v>
      </c>
      <c r="C78" s="6" t="s">
        <v>238</v>
      </c>
      <c r="D78" s="6" t="s">
        <v>239</v>
      </c>
      <c r="E78" s="10">
        <v>0</v>
      </c>
      <c r="F78" s="10" t="s">
        <v>55</v>
      </c>
      <c r="G78" s="10" t="s">
        <v>55</v>
      </c>
      <c r="H78" s="10">
        <v>0</v>
      </c>
      <c r="I78" s="10">
        <v>0</v>
      </c>
      <c r="J78" s="10">
        <v>0</v>
      </c>
      <c r="K78" s="10">
        <v>0</v>
      </c>
    </row>
    <row r="79" spans="1:11" ht="63" customHeight="1" x14ac:dyDescent="0.15">
      <c r="A79" s="7" t="s">
        <v>240</v>
      </c>
      <c r="B79" s="6" t="s">
        <v>241</v>
      </c>
      <c r="C79" s="6" t="s">
        <v>238</v>
      </c>
      <c r="D79" s="6" t="s">
        <v>239</v>
      </c>
      <c r="E79" s="10">
        <v>0</v>
      </c>
      <c r="F79" s="10" t="s">
        <v>55</v>
      </c>
      <c r="G79" s="10" t="s">
        <v>55</v>
      </c>
      <c r="H79" s="10">
        <v>0</v>
      </c>
      <c r="I79" s="10">
        <v>0</v>
      </c>
      <c r="J79" s="10">
        <v>0</v>
      </c>
      <c r="K79" s="10">
        <v>0</v>
      </c>
    </row>
    <row r="80" spans="1:11" ht="50.1" customHeight="1" x14ac:dyDescent="0.15">
      <c r="A80" s="7" t="s">
        <v>242</v>
      </c>
      <c r="B80" s="6" t="s">
        <v>243</v>
      </c>
      <c r="C80" s="6" t="s">
        <v>238</v>
      </c>
      <c r="D80" s="6" t="s">
        <v>219</v>
      </c>
      <c r="E80" s="10">
        <v>0</v>
      </c>
      <c r="F80" s="10" t="s">
        <v>55</v>
      </c>
      <c r="G80" s="10" t="s">
        <v>55</v>
      </c>
      <c r="H80" s="10">
        <v>0</v>
      </c>
      <c r="I80" s="10">
        <v>0</v>
      </c>
      <c r="J80" s="10">
        <v>0</v>
      </c>
      <c r="K80" s="10">
        <v>0</v>
      </c>
    </row>
    <row r="81" spans="1:11" ht="75" customHeight="1" x14ac:dyDescent="0.15">
      <c r="A81" s="7" t="s">
        <v>244</v>
      </c>
      <c r="B81" s="6" t="s">
        <v>245</v>
      </c>
      <c r="C81" s="6" t="s">
        <v>246</v>
      </c>
      <c r="D81" s="6"/>
      <c r="E81" s="10">
        <v>0</v>
      </c>
      <c r="F81" s="10" t="s">
        <v>55</v>
      </c>
      <c r="G81" s="10" t="s">
        <v>55</v>
      </c>
      <c r="H81" s="10">
        <v>0</v>
      </c>
      <c r="I81" s="10">
        <v>0</v>
      </c>
      <c r="J81" s="10">
        <v>0</v>
      </c>
      <c r="K81" s="10">
        <v>0</v>
      </c>
    </row>
    <row r="82" spans="1:11" ht="63" customHeight="1" x14ac:dyDescent="0.15">
      <c r="A82" s="7" t="s">
        <v>240</v>
      </c>
      <c r="B82" s="6" t="s">
        <v>247</v>
      </c>
      <c r="C82" s="6" t="s">
        <v>246</v>
      </c>
      <c r="D82" s="6" t="s">
        <v>239</v>
      </c>
      <c r="E82" s="10">
        <v>0</v>
      </c>
      <c r="F82" s="10" t="s">
        <v>55</v>
      </c>
      <c r="G82" s="10" t="s">
        <v>55</v>
      </c>
      <c r="H82" s="10">
        <v>0</v>
      </c>
      <c r="I82" s="10">
        <v>0</v>
      </c>
      <c r="J82" s="10">
        <v>0</v>
      </c>
      <c r="K82" s="10">
        <v>0</v>
      </c>
    </row>
    <row r="83" spans="1:11" ht="50.1" customHeight="1" x14ac:dyDescent="0.15">
      <c r="A83" s="7" t="s">
        <v>242</v>
      </c>
      <c r="B83" s="6" t="s">
        <v>248</v>
      </c>
      <c r="C83" s="6" t="s">
        <v>246</v>
      </c>
      <c r="D83" s="6" t="s">
        <v>219</v>
      </c>
      <c r="E83" s="10">
        <v>0</v>
      </c>
      <c r="F83" s="10" t="s">
        <v>55</v>
      </c>
      <c r="G83" s="10" t="s">
        <v>55</v>
      </c>
      <c r="H83" s="10">
        <v>0</v>
      </c>
      <c r="I83" s="10">
        <v>0</v>
      </c>
      <c r="J83" s="10">
        <v>0</v>
      </c>
      <c r="K83" s="10">
        <v>0</v>
      </c>
    </row>
    <row r="84" spans="1:11" ht="50.1" customHeight="1" x14ac:dyDescent="0.15">
      <c r="A84" s="7" t="s">
        <v>249</v>
      </c>
      <c r="B84" s="6" t="s">
        <v>250</v>
      </c>
      <c r="C84" s="6" t="s">
        <v>54</v>
      </c>
      <c r="D84" s="6"/>
      <c r="E84" s="10">
        <v>0</v>
      </c>
      <c r="F84" s="10" t="s">
        <v>55</v>
      </c>
      <c r="G84" s="10" t="s">
        <v>55</v>
      </c>
      <c r="H84" s="10">
        <v>0</v>
      </c>
      <c r="I84" s="10">
        <v>0</v>
      </c>
      <c r="J84" s="10">
        <v>0</v>
      </c>
      <c r="K84" s="10">
        <v>0</v>
      </c>
    </row>
    <row r="85" spans="1:11" ht="75" customHeight="1" x14ac:dyDescent="0.15">
      <c r="A85" s="7" t="s">
        <v>251</v>
      </c>
      <c r="B85" s="6" t="s">
        <v>252</v>
      </c>
      <c r="C85" s="6" t="s">
        <v>253</v>
      </c>
      <c r="D85" s="6" t="s">
        <v>254</v>
      </c>
      <c r="E85" s="10">
        <v>0</v>
      </c>
      <c r="F85" s="10" t="s">
        <v>55</v>
      </c>
      <c r="G85" s="10" t="s">
        <v>55</v>
      </c>
      <c r="H85" s="10">
        <v>0</v>
      </c>
      <c r="I85" s="10">
        <v>0</v>
      </c>
      <c r="J85" s="10">
        <v>0</v>
      </c>
      <c r="K85" s="10">
        <v>0</v>
      </c>
    </row>
    <row r="86" spans="1:11" ht="24.95" customHeight="1" x14ac:dyDescent="0.15">
      <c r="A86" s="7" t="s">
        <v>255</v>
      </c>
      <c r="B86" s="6" t="s">
        <v>256</v>
      </c>
      <c r="C86" s="6" t="s">
        <v>54</v>
      </c>
      <c r="D86" s="6"/>
      <c r="E86" s="10">
        <v>18703305.559999999</v>
      </c>
      <c r="F86" s="10">
        <v>11360005.869999999</v>
      </c>
      <c r="G86" s="10">
        <v>230000</v>
      </c>
      <c r="H86" s="10">
        <v>7113299.6900000004</v>
      </c>
      <c r="I86" s="10">
        <v>15167472.720000001</v>
      </c>
      <c r="J86" s="10">
        <v>15167472.720000001</v>
      </c>
      <c r="K86" s="10">
        <v>0</v>
      </c>
    </row>
    <row r="87" spans="1:11" ht="50.1" customHeight="1" x14ac:dyDescent="0.15">
      <c r="A87" s="7" t="s">
        <v>257</v>
      </c>
      <c r="B87" s="6" t="s">
        <v>258</v>
      </c>
      <c r="C87" s="6" t="s">
        <v>225</v>
      </c>
      <c r="D87" s="6" t="s">
        <v>153</v>
      </c>
      <c r="E87" s="10">
        <v>0</v>
      </c>
      <c r="F87" s="10" t="s">
        <v>55</v>
      </c>
      <c r="G87" s="10" t="s">
        <v>55</v>
      </c>
      <c r="H87" s="10">
        <v>0</v>
      </c>
      <c r="I87" s="10">
        <v>0</v>
      </c>
      <c r="J87" s="10">
        <v>0</v>
      </c>
      <c r="K87" s="10">
        <v>0</v>
      </c>
    </row>
    <row r="88" spans="1:11" ht="50.1" customHeight="1" x14ac:dyDescent="0.15">
      <c r="A88" s="7" t="s">
        <v>259</v>
      </c>
      <c r="B88" s="6" t="s">
        <v>260</v>
      </c>
      <c r="C88" s="6" t="s">
        <v>261</v>
      </c>
      <c r="D88" s="6"/>
      <c r="E88" s="10">
        <v>0</v>
      </c>
      <c r="F88" s="10" t="s">
        <v>55</v>
      </c>
      <c r="G88" s="10" t="s">
        <v>55</v>
      </c>
      <c r="H88" s="10">
        <v>0</v>
      </c>
      <c r="I88" s="10">
        <v>0</v>
      </c>
      <c r="J88" s="10">
        <v>0</v>
      </c>
      <c r="K88" s="10">
        <v>0</v>
      </c>
    </row>
    <row r="89" spans="1:11" ht="50.1" customHeight="1" x14ac:dyDescent="0.15">
      <c r="A89" s="7" t="s">
        <v>259</v>
      </c>
      <c r="B89" s="6" t="s">
        <v>262</v>
      </c>
      <c r="C89" s="6" t="s">
        <v>261</v>
      </c>
      <c r="D89" s="6"/>
      <c r="E89" s="10">
        <v>0</v>
      </c>
      <c r="F89" s="10" t="s">
        <v>55</v>
      </c>
      <c r="G89" s="10" t="s">
        <v>55</v>
      </c>
      <c r="H89" s="10">
        <v>0</v>
      </c>
      <c r="I89" s="10">
        <v>0</v>
      </c>
      <c r="J89" s="10">
        <v>0</v>
      </c>
      <c r="K89" s="10">
        <v>0</v>
      </c>
    </row>
    <row r="90" spans="1:11" ht="50.1" customHeight="1" x14ac:dyDescent="0.15">
      <c r="A90" s="7" t="s">
        <v>259</v>
      </c>
      <c r="B90" s="6" t="s">
        <v>263</v>
      </c>
      <c r="C90" s="6" t="s">
        <v>261</v>
      </c>
      <c r="D90" s="6" t="s">
        <v>264</v>
      </c>
      <c r="E90" s="10">
        <v>0</v>
      </c>
      <c r="F90" s="10" t="s">
        <v>55</v>
      </c>
      <c r="G90" s="10" t="s">
        <v>55</v>
      </c>
      <c r="H90" s="10">
        <v>0</v>
      </c>
      <c r="I90" s="10">
        <v>0</v>
      </c>
      <c r="J90" s="10">
        <v>0</v>
      </c>
      <c r="K90" s="10">
        <v>0</v>
      </c>
    </row>
    <row r="91" spans="1:11" ht="50.1" customHeight="1" x14ac:dyDescent="0.15">
      <c r="A91" s="7" t="s">
        <v>259</v>
      </c>
      <c r="B91" s="6" t="s">
        <v>265</v>
      </c>
      <c r="C91" s="6" t="s">
        <v>261</v>
      </c>
      <c r="D91" s="6" t="s">
        <v>153</v>
      </c>
      <c r="E91" s="10">
        <v>0</v>
      </c>
      <c r="F91" s="10" t="s">
        <v>55</v>
      </c>
      <c r="G91" s="10" t="s">
        <v>55</v>
      </c>
      <c r="H91" s="10">
        <v>0</v>
      </c>
      <c r="I91" s="10">
        <v>0</v>
      </c>
      <c r="J91" s="10">
        <v>0</v>
      </c>
      <c r="K91" s="10">
        <v>0</v>
      </c>
    </row>
    <row r="92" spans="1:11" ht="24.95" customHeight="1" x14ac:dyDescent="0.15">
      <c r="A92" s="7" t="s">
        <v>266</v>
      </c>
      <c r="B92" s="6" t="s">
        <v>267</v>
      </c>
      <c r="C92" s="6" t="s">
        <v>261</v>
      </c>
      <c r="D92" s="6" t="s">
        <v>268</v>
      </c>
      <c r="E92" s="10">
        <v>0</v>
      </c>
      <c r="F92" s="10" t="s">
        <v>55</v>
      </c>
      <c r="G92" s="10" t="s">
        <v>55</v>
      </c>
      <c r="H92" s="10">
        <v>0</v>
      </c>
      <c r="I92" s="10">
        <v>0</v>
      </c>
      <c r="J92" s="10">
        <v>0</v>
      </c>
      <c r="K92" s="10">
        <v>0</v>
      </c>
    </row>
    <row r="93" spans="1:11" ht="24.95" customHeight="1" x14ac:dyDescent="0.15">
      <c r="A93" s="7" t="s">
        <v>269</v>
      </c>
      <c r="B93" s="6" t="s">
        <v>270</v>
      </c>
      <c r="C93" s="6" t="s">
        <v>261</v>
      </c>
      <c r="D93" s="6" t="s">
        <v>271</v>
      </c>
      <c r="E93" s="10">
        <v>0</v>
      </c>
      <c r="F93" s="10" t="s">
        <v>55</v>
      </c>
      <c r="G93" s="10" t="s">
        <v>55</v>
      </c>
      <c r="H93" s="10">
        <v>0</v>
      </c>
      <c r="I93" s="10">
        <v>0</v>
      </c>
      <c r="J93" s="10">
        <v>0</v>
      </c>
      <c r="K93" s="10">
        <v>0</v>
      </c>
    </row>
    <row r="94" spans="1:11" ht="24.95" customHeight="1" x14ac:dyDescent="0.15">
      <c r="A94" s="7" t="s">
        <v>272</v>
      </c>
      <c r="B94" s="6" t="s">
        <v>273</v>
      </c>
      <c r="C94" s="6" t="s">
        <v>274</v>
      </c>
      <c r="D94" s="6"/>
      <c r="E94" s="10">
        <v>15837690.380000001</v>
      </c>
      <c r="F94" s="10">
        <v>8973650.3800000008</v>
      </c>
      <c r="G94" s="10">
        <v>230000</v>
      </c>
      <c r="H94" s="10">
        <v>6634040</v>
      </c>
      <c r="I94" s="10">
        <v>12572490.84</v>
      </c>
      <c r="J94" s="10">
        <v>12572490.84</v>
      </c>
      <c r="K94" s="10">
        <v>0</v>
      </c>
    </row>
    <row r="95" spans="1:11" ht="38.1" customHeight="1" x14ac:dyDescent="0.15">
      <c r="A95" s="7" t="s">
        <v>275</v>
      </c>
      <c r="B95" s="6" t="s">
        <v>276</v>
      </c>
      <c r="C95" s="6" t="s">
        <v>274</v>
      </c>
      <c r="D95" s="6"/>
      <c r="E95" s="10">
        <v>13632597.199999999</v>
      </c>
      <c r="F95" s="10">
        <v>8399597.1999999993</v>
      </c>
      <c r="G95" s="10" t="s">
        <v>55</v>
      </c>
      <c r="H95" s="10">
        <v>5233000</v>
      </c>
      <c r="I95" s="10">
        <v>10866397.66</v>
      </c>
      <c r="J95" s="10">
        <v>10866397.66</v>
      </c>
      <c r="K95" s="10">
        <v>0</v>
      </c>
    </row>
    <row r="96" spans="1:11" ht="38.1" customHeight="1" x14ac:dyDescent="0.15">
      <c r="A96" s="7" t="s">
        <v>277</v>
      </c>
      <c r="B96" s="6" t="s">
        <v>278</v>
      </c>
      <c r="C96" s="6" t="s">
        <v>274</v>
      </c>
      <c r="D96" s="6" t="s">
        <v>279</v>
      </c>
      <c r="E96" s="10">
        <v>42976.49</v>
      </c>
      <c r="F96" s="10">
        <v>32976.49</v>
      </c>
      <c r="G96" s="10" t="s">
        <v>55</v>
      </c>
      <c r="H96" s="10">
        <v>10000</v>
      </c>
      <c r="I96" s="10">
        <v>41352.949999999997</v>
      </c>
      <c r="J96" s="10">
        <v>41352.949999999997</v>
      </c>
      <c r="K96" s="10">
        <v>0</v>
      </c>
    </row>
    <row r="97" spans="1:11" ht="24.95" customHeight="1" x14ac:dyDescent="0.15">
      <c r="A97" s="7" t="s">
        <v>148</v>
      </c>
      <c r="B97" s="6" t="s">
        <v>280</v>
      </c>
      <c r="C97" s="6" t="s">
        <v>274</v>
      </c>
      <c r="D97" s="6" t="s">
        <v>150</v>
      </c>
      <c r="E97" s="10">
        <v>100000</v>
      </c>
      <c r="F97" s="10" t="s">
        <v>55</v>
      </c>
      <c r="G97" s="10" t="s">
        <v>55</v>
      </c>
      <c r="H97" s="10">
        <v>100000</v>
      </c>
      <c r="I97" s="10">
        <v>100000</v>
      </c>
      <c r="J97" s="10">
        <v>100000</v>
      </c>
      <c r="K97" s="10">
        <v>0</v>
      </c>
    </row>
    <row r="98" spans="1:11" ht="50.1" customHeight="1" x14ac:dyDescent="0.15">
      <c r="A98" s="7" t="s">
        <v>281</v>
      </c>
      <c r="B98" s="6" t="s">
        <v>282</v>
      </c>
      <c r="C98" s="6" t="s">
        <v>274</v>
      </c>
      <c r="D98" s="6" t="s">
        <v>283</v>
      </c>
      <c r="E98" s="10">
        <v>239282.3</v>
      </c>
      <c r="F98" s="10">
        <v>219282.3</v>
      </c>
      <c r="G98" s="10" t="s">
        <v>55</v>
      </c>
      <c r="H98" s="10">
        <v>20000</v>
      </c>
      <c r="I98" s="10">
        <v>239282.3</v>
      </c>
      <c r="J98" s="10">
        <v>239282.3</v>
      </c>
      <c r="K98" s="10">
        <v>0</v>
      </c>
    </row>
    <row r="99" spans="1:11" ht="24.95" customHeight="1" x14ac:dyDescent="0.15">
      <c r="A99" s="7" t="s">
        <v>284</v>
      </c>
      <c r="B99" s="6" t="s">
        <v>285</v>
      </c>
      <c r="C99" s="6" t="s">
        <v>274</v>
      </c>
      <c r="D99" s="6" t="s">
        <v>286</v>
      </c>
      <c r="E99" s="10">
        <v>0</v>
      </c>
      <c r="F99" s="10" t="s">
        <v>55</v>
      </c>
      <c r="G99" s="10" t="s">
        <v>55</v>
      </c>
      <c r="H99" s="10">
        <v>0</v>
      </c>
      <c r="I99" s="10">
        <v>0</v>
      </c>
      <c r="J99" s="10">
        <v>0</v>
      </c>
      <c r="K99" s="10">
        <v>0</v>
      </c>
    </row>
    <row r="100" spans="1:11" ht="24.95" customHeight="1" x14ac:dyDescent="0.15">
      <c r="A100" s="7" t="s">
        <v>287</v>
      </c>
      <c r="B100" s="6" t="s">
        <v>288</v>
      </c>
      <c r="C100" s="6" t="s">
        <v>274</v>
      </c>
      <c r="D100" s="6" t="s">
        <v>264</v>
      </c>
      <c r="E100" s="10">
        <v>3684280.69</v>
      </c>
      <c r="F100" s="10">
        <v>1134280.69</v>
      </c>
      <c r="G100" s="10" t="s">
        <v>55</v>
      </c>
      <c r="H100" s="10">
        <v>2550000</v>
      </c>
      <c r="I100" s="10">
        <v>1677280.69</v>
      </c>
      <c r="J100" s="10">
        <v>1677280.69</v>
      </c>
      <c r="K100" s="10">
        <v>0</v>
      </c>
    </row>
    <row r="101" spans="1:11" ht="24.95" customHeight="1" x14ac:dyDescent="0.15">
      <c r="A101" s="7" t="s">
        <v>289</v>
      </c>
      <c r="B101" s="6" t="s">
        <v>290</v>
      </c>
      <c r="C101" s="6" t="s">
        <v>274</v>
      </c>
      <c r="D101" s="6" t="s">
        <v>153</v>
      </c>
      <c r="E101" s="10">
        <v>9566057.7200000007</v>
      </c>
      <c r="F101" s="10">
        <v>7013057.7199999997</v>
      </c>
      <c r="G101" s="10" t="s">
        <v>55</v>
      </c>
      <c r="H101" s="10">
        <v>2553000</v>
      </c>
      <c r="I101" s="10">
        <v>8808481.7200000007</v>
      </c>
      <c r="J101" s="10">
        <v>8808481.7200000007</v>
      </c>
      <c r="K101" s="10">
        <v>0</v>
      </c>
    </row>
    <row r="102" spans="1:11" ht="24.95" customHeight="1" x14ac:dyDescent="0.15">
      <c r="A102" s="7" t="s">
        <v>291</v>
      </c>
      <c r="B102" s="6" t="s">
        <v>292</v>
      </c>
      <c r="C102" s="6" t="s">
        <v>274</v>
      </c>
      <c r="D102" s="6" t="s">
        <v>293</v>
      </c>
      <c r="E102" s="10">
        <v>0</v>
      </c>
      <c r="F102" s="10" t="s">
        <v>55</v>
      </c>
      <c r="G102" s="10" t="s">
        <v>55</v>
      </c>
      <c r="H102" s="10">
        <v>0</v>
      </c>
      <c r="I102" s="10">
        <v>0</v>
      </c>
      <c r="J102" s="10">
        <v>0</v>
      </c>
      <c r="K102" s="10">
        <v>0</v>
      </c>
    </row>
    <row r="103" spans="1:11" ht="38.1" customHeight="1" x14ac:dyDescent="0.15">
      <c r="A103" s="7" t="s">
        <v>294</v>
      </c>
      <c r="B103" s="6" t="s">
        <v>295</v>
      </c>
      <c r="C103" s="6" t="s">
        <v>274</v>
      </c>
      <c r="D103" s="6"/>
      <c r="E103" s="10">
        <v>2205093.1800000002</v>
      </c>
      <c r="F103" s="10">
        <v>574053.18000000005</v>
      </c>
      <c r="G103" s="10">
        <v>230000</v>
      </c>
      <c r="H103" s="10">
        <v>1401040</v>
      </c>
      <c r="I103" s="10">
        <v>1706093.18</v>
      </c>
      <c r="J103" s="10">
        <v>1706093.18</v>
      </c>
      <c r="K103" s="10">
        <v>0</v>
      </c>
    </row>
    <row r="104" spans="1:11" ht="38.1" customHeight="1" x14ac:dyDescent="0.15">
      <c r="A104" s="7" t="s">
        <v>296</v>
      </c>
      <c r="B104" s="6" t="s">
        <v>297</v>
      </c>
      <c r="C104" s="6" t="s">
        <v>274</v>
      </c>
      <c r="D104" s="6" t="s">
        <v>298</v>
      </c>
      <c r="E104" s="10">
        <v>756000</v>
      </c>
      <c r="F104" s="10">
        <v>246000</v>
      </c>
      <c r="G104" s="10" t="s">
        <v>55</v>
      </c>
      <c r="H104" s="10">
        <v>510000</v>
      </c>
      <c r="I104" s="10">
        <v>510000</v>
      </c>
      <c r="J104" s="10">
        <v>510000</v>
      </c>
      <c r="K104" s="10">
        <v>0</v>
      </c>
    </row>
    <row r="105" spans="1:11" ht="24.95" customHeight="1" x14ac:dyDescent="0.15">
      <c r="A105" s="7" t="s">
        <v>299</v>
      </c>
      <c r="B105" s="6" t="s">
        <v>300</v>
      </c>
      <c r="C105" s="6" t="s">
        <v>274</v>
      </c>
      <c r="D105" s="6" t="s">
        <v>179</v>
      </c>
      <c r="E105" s="10">
        <v>0</v>
      </c>
      <c r="F105" s="10" t="s">
        <v>55</v>
      </c>
      <c r="G105" s="10" t="s">
        <v>55</v>
      </c>
      <c r="H105" s="10">
        <v>0</v>
      </c>
      <c r="I105" s="10">
        <v>0</v>
      </c>
      <c r="J105" s="10">
        <v>0</v>
      </c>
      <c r="K105" s="10">
        <v>0</v>
      </c>
    </row>
    <row r="106" spans="1:11" ht="24.95" customHeight="1" x14ac:dyDescent="0.15">
      <c r="A106" s="7" t="s">
        <v>301</v>
      </c>
      <c r="B106" s="6" t="s">
        <v>302</v>
      </c>
      <c r="C106" s="6" t="s">
        <v>274</v>
      </c>
      <c r="D106" s="6" t="s">
        <v>303</v>
      </c>
      <c r="E106" s="10">
        <v>0</v>
      </c>
      <c r="F106" s="10" t="s">
        <v>55</v>
      </c>
      <c r="G106" s="10" t="s">
        <v>55</v>
      </c>
      <c r="H106" s="10">
        <v>0</v>
      </c>
      <c r="I106" s="10">
        <v>0</v>
      </c>
      <c r="J106" s="10">
        <v>0</v>
      </c>
      <c r="K106" s="10">
        <v>0</v>
      </c>
    </row>
    <row r="107" spans="1:11" ht="50.1" customHeight="1" x14ac:dyDescent="0.15">
      <c r="A107" s="7" t="s">
        <v>304</v>
      </c>
      <c r="B107" s="6" t="s">
        <v>305</v>
      </c>
      <c r="C107" s="6" t="s">
        <v>274</v>
      </c>
      <c r="D107" s="6" t="s">
        <v>306</v>
      </c>
      <c r="E107" s="10">
        <v>0</v>
      </c>
      <c r="F107" s="10" t="s">
        <v>55</v>
      </c>
      <c r="G107" s="10" t="s">
        <v>55</v>
      </c>
      <c r="H107" s="10">
        <v>0</v>
      </c>
      <c r="I107" s="10">
        <v>0</v>
      </c>
      <c r="J107" s="10">
        <v>0</v>
      </c>
      <c r="K107" s="10">
        <v>0</v>
      </c>
    </row>
    <row r="108" spans="1:11" ht="24.95" customHeight="1" x14ac:dyDescent="0.15">
      <c r="A108" s="7" t="s">
        <v>307</v>
      </c>
      <c r="B108" s="6" t="s">
        <v>308</v>
      </c>
      <c r="C108" s="6" t="s">
        <v>274</v>
      </c>
      <c r="D108" s="6" t="s">
        <v>309</v>
      </c>
      <c r="E108" s="10">
        <v>0</v>
      </c>
      <c r="F108" s="10" t="s">
        <v>55</v>
      </c>
      <c r="G108" s="10" t="s">
        <v>55</v>
      </c>
      <c r="H108" s="10">
        <v>0</v>
      </c>
      <c r="I108" s="10">
        <v>0</v>
      </c>
      <c r="J108" s="10">
        <v>0</v>
      </c>
      <c r="K108" s="10">
        <v>0</v>
      </c>
    </row>
    <row r="109" spans="1:11" ht="24.95" customHeight="1" x14ac:dyDescent="0.15">
      <c r="A109" s="7" t="s">
        <v>310</v>
      </c>
      <c r="B109" s="6" t="s">
        <v>311</v>
      </c>
      <c r="C109" s="6" t="s">
        <v>274</v>
      </c>
      <c r="D109" s="6" t="s">
        <v>312</v>
      </c>
      <c r="E109" s="10">
        <v>0</v>
      </c>
      <c r="F109" s="10" t="s">
        <v>55</v>
      </c>
      <c r="G109" s="10" t="s">
        <v>55</v>
      </c>
      <c r="H109" s="10">
        <v>0</v>
      </c>
      <c r="I109" s="10">
        <v>0</v>
      </c>
      <c r="J109" s="10">
        <v>0</v>
      </c>
      <c r="K109" s="10">
        <v>0</v>
      </c>
    </row>
    <row r="110" spans="1:11" ht="24.95" customHeight="1" x14ac:dyDescent="0.15">
      <c r="A110" s="7" t="s">
        <v>313</v>
      </c>
      <c r="B110" s="6" t="s">
        <v>314</v>
      </c>
      <c r="C110" s="6" t="s">
        <v>274</v>
      </c>
      <c r="D110" s="6" t="s">
        <v>271</v>
      </c>
      <c r="E110" s="10">
        <v>100000</v>
      </c>
      <c r="F110" s="10" t="s">
        <v>55</v>
      </c>
      <c r="G110" s="10" t="s">
        <v>55</v>
      </c>
      <c r="H110" s="10">
        <v>100000</v>
      </c>
      <c r="I110" s="10">
        <v>100000</v>
      </c>
      <c r="J110" s="10">
        <v>100000</v>
      </c>
      <c r="K110" s="10">
        <v>0</v>
      </c>
    </row>
    <row r="111" spans="1:11" ht="24.95" customHeight="1" x14ac:dyDescent="0.15">
      <c r="A111" s="7" t="s">
        <v>315</v>
      </c>
      <c r="B111" s="6" t="s">
        <v>316</v>
      </c>
      <c r="C111" s="6" t="s">
        <v>274</v>
      </c>
      <c r="D111" s="6" t="s">
        <v>317</v>
      </c>
      <c r="E111" s="10">
        <v>230000</v>
      </c>
      <c r="F111" s="10" t="s">
        <v>55</v>
      </c>
      <c r="G111" s="10">
        <v>230000</v>
      </c>
      <c r="H111" s="10">
        <v>0</v>
      </c>
      <c r="I111" s="10">
        <v>0</v>
      </c>
      <c r="J111" s="10">
        <v>0</v>
      </c>
      <c r="K111" s="10">
        <v>0</v>
      </c>
    </row>
    <row r="112" spans="1:11" ht="24.95" customHeight="1" x14ac:dyDescent="0.15">
      <c r="A112" s="7" t="s">
        <v>318</v>
      </c>
      <c r="B112" s="6" t="s">
        <v>319</v>
      </c>
      <c r="C112" s="6" t="s">
        <v>274</v>
      </c>
      <c r="D112" s="6" t="s">
        <v>320</v>
      </c>
      <c r="E112" s="10">
        <v>1034093.18</v>
      </c>
      <c r="F112" s="10">
        <v>293053.18</v>
      </c>
      <c r="G112" s="10" t="s">
        <v>55</v>
      </c>
      <c r="H112" s="10">
        <v>741040</v>
      </c>
      <c r="I112" s="10">
        <v>1011093.18</v>
      </c>
      <c r="J112" s="10">
        <v>1011093.18</v>
      </c>
      <c r="K112" s="10">
        <v>0</v>
      </c>
    </row>
    <row r="113" spans="1:11" ht="50.1" customHeight="1" x14ac:dyDescent="0.15">
      <c r="A113" s="7" t="s">
        <v>321</v>
      </c>
      <c r="B113" s="6" t="s">
        <v>322</v>
      </c>
      <c r="C113" s="6" t="s">
        <v>274</v>
      </c>
      <c r="D113" s="6" t="s">
        <v>268</v>
      </c>
      <c r="E113" s="10">
        <v>0</v>
      </c>
      <c r="F113" s="10" t="s">
        <v>55</v>
      </c>
      <c r="G113" s="10" t="s">
        <v>55</v>
      </c>
      <c r="H113" s="10">
        <v>0</v>
      </c>
      <c r="I113" s="10">
        <v>0</v>
      </c>
      <c r="J113" s="10">
        <v>0</v>
      </c>
      <c r="K113" s="10">
        <v>0</v>
      </c>
    </row>
    <row r="114" spans="1:11" ht="63" customHeight="1" x14ac:dyDescent="0.15">
      <c r="A114" s="7" t="s">
        <v>323</v>
      </c>
      <c r="B114" s="6" t="s">
        <v>324</v>
      </c>
      <c r="C114" s="6" t="s">
        <v>274</v>
      </c>
      <c r="D114" s="6" t="s">
        <v>325</v>
      </c>
      <c r="E114" s="10">
        <v>85000</v>
      </c>
      <c r="F114" s="10">
        <v>35000</v>
      </c>
      <c r="G114" s="10" t="s">
        <v>55</v>
      </c>
      <c r="H114" s="10">
        <v>50000</v>
      </c>
      <c r="I114" s="10">
        <v>85000</v>
      </c>
      <c r="J114" s="10">
        <v>85000</v>
      </c>
      <c r="K114" s="10">
        <v>0</v>
      </c>
    </row>
    <row r="115" spans="1:11" ht="75" customHeight="1" x14ac:dyDescent="0.15">
      <c r="A115" s="7" t="s">
        <v>326</v>
      </c>
      <c r="B115" s="6" t="s">
        <v>327</v>
      </c>
      <c r="C115" s="6" t="s">
        <v>274</v>
      </c>
      <c r="D115" s="6" t="s">
        <v>328</v>
      </c>
      <c r="E115" s="10">
        <v>0</v>
      </c>
      <c r="F115" s="10" t="s">
        <v>55</v>
      </c>
      <c r="G115" s="10" t="s">
        <v>55</v>
      </c>
      <c r="H115" s="10">
        <v>0</v>
      </c>
      <c r="I115" s="10">
        <v>0</v>
      </c>
      <c r="J115" s="10">
        <v>0</v>
      </c>
      <c r="K115" s="10">
        <v>0</v>
      </c>
    </row>
    <row r="116" spans="1:11" ht="87.95" customHeight="1" x14ac:dyDescent="0.15">
      <c r="A116" s="7" t="s">
        <v>329</v>
      </c>
      <c r="B116" s="6" t="s">
        <v>330</v>
      </c>
      <c r="C116" s="6" t="s">
        <v>331</v>
      </c>
      <c r="D116" s="6"/>
      <c r="E116" s="10">
        <v>0</v>
      </c>
      <c r="F116" s="10" t="s">
        <v>55</v>
      </c>
      <c r="G116" s="10" t="s">
        <v>55</v>
      </c>
      <c r="H116" s="10">
        <v>0</v>
      </c>
      <c r="I116" s="10">
        <v>0</v>
      </c>
      <c r="J116" s="10">
        <v>0</v>
      </c>
      <c r="K116" s="10">
        <v>0</v>
      </c>
    </row>
    <row r="117" spans="1:11" ht="24.95" customHeight="1" x14ac:dyDescent="0.15">
      <c r="A117" s="7" t="s">
        <v>332</v>
      </c>
      <c r="B117" s="6" t="s">
        <v>333</v>
      </c>
      <c r="C117" s="6" t="s">
        <v>334</v>
      </c>
      <c r="D117" s="6" t="s">
        <v>283</v>
      </c>
      <c r="E117" s="10">
        <v>2865615.18</v>
      </c>
      <c r="F117" s="10">
        <v>2386355.4900000002</v>
      </c>
      <c r="G117" s="10" t="s">
        <v>55</v>
      </c>
      <c r="H117" s="10">
        <v>479259.69</v>
      </c>
      <c r="I117" s="10">
        <v>2594981.88</v>
      </c>
      <c r="J117" s="10">
        <v>2594981.88</v>
      </c>
      <c r="K117" s="10">
        <v>0</v>
      </c>
    </row>
    <row r="118" spans="1:11" ht="50.1" customHeight="1" x14ac:dyDescent="0.15">
      <c r="A118" s="7" t="s">
        <v>335</v>
      </c>
      <c r="B118" s="6" t="s">
        <v>336</v>
      </c>
      <c r="C118" s="6" t="s">
        <v>337</v>
      </c>
      <c r="D118" s="6"/>
      <c r="E118" s="10">
        <v>0</v>
      </c>
      <c r="F118" s="10" t="s">
        <v>55</v>
      </c>
      <c r="G118" s="10" t="s">
        <v>55</v>
      </c>
      <c r="H118" s="10">
        <v>0</v>
      </c>
      <c r="I118" s="10">
        <v>0</v>
      </c>
      <c r="J118" s="10">
        <v>0</v>
      </c>
      <c r="K118" s="10">
        <v>0</v>
      </c>
    </row>
    <row r="119" spans="1:11" ht="63" customHeight="1" x14ac:dyDescent="0.15">
      <c r="A119" s="7" t="s">
        <v>338</v>
      </c>
      <c r="B119" s="6" t="s">
        <v>339</v>
      </c>
      <c r="C119" s="6" t="s">
        <v>340</v>
      </c>
      <c r="D119" s="6"/>
      <c r="E119" s="10">
        <v>0</v>
      </c>
      <c r="F119" s="10" t="s">
        <v>55</v>
      </c>
      <c r="G119" s="10" t="s">
        <v>55</v>
      </c>
      <c r="H119" s="10">
        <v>0</v>
      </c>
      <c r="I119" s="10">
        <v>0</v>
      </c>
      <c r="J119" s="10">
        <v>0</v>
      </c>
      <c r="K119" s="10">
        <v>0</v>
      </c>
    </row>
    <row r="120" spans="1:11" ht="50.1" customHeight="1" x14ac:dyDescent="0.15">
      <c r="A120" s="7" t="s">
        <v>341</v>
      </c>
      <c r="B120" s="6" t="s">
        <v>342</v>
      </c>
      <c r="C120" s="6" t="s">
        <v>343</v>
      </c>
      <c r="D120" s="6"/>
      <c r="E120" s="10">
        <v>0</v>
      </c>
      <c r="F120" s="10" t="s">
        <v>55</v>
      </c>
      <c r="G120" s="10" t="s">
        <v>55</v>
      </c>
      <c r="H120" s="10">
        <v>0</v>
      </c>
      <c r="I120" s="10">
        <v>0</v>
      </c>
      <c r="J120" s="10">
        <v>0</v>
      </c>
      <c r="K120" s="10">
        <v>0</v>
      </c>
    </row>
    <row r="121" spans="1:11" ht="24.95" customHeight="1" x14ac:dyDescent="0.15">
      <c r="A121" s="7" t="s">
        <v>344</v>
      </c>
      <c r="B121" s="6" t="s">
        <v>345</v>
      </c>
      <c r="C121" s="6" t="s">
        <v>346</v>
      </c>
      <c r="D121" s="6"/>
      <c r="E121" s="10">
        <v>0</v>
      </c>
      <c r="F121" s="10" t="s">
        <v>55</v>
      </c>
      <c r="G121" s="10" t="s">
        <v>55</v>
      </c>
      <c r="H121" s="10">
        <v>0</v>
      </c>
      <c r="I121" s="10">
        <v>0</v>
      </c>
      <c r="J121" s="10">
        <v>0</v>
      </c>
      <c r="K121" s="10">
        <v>0</v>
      </c>
    </row>
    <row r="122" spans="1:11" ht="38.1" customHeight="1" x14ac:dyDescent="0.15">
      <c r="A122" s="7" t="s">
        <v>347</v>
      </c>
      <c r="B122" s="6" t="s">
        <v>348</v>
      </c>
      <c r="C122" s="6"/>
      <c r="D122" s="6"/>
      <c r="E122" s="10">
        <v>0</v>
      </c>
      <c r="F122" s="10" t="s">
        <v>55</v>
      </c>
      <c r="G122" s="10" t="s">
        <v>55</v>
      </c>
      <c r="H122" s="10">
        <v>0</v>
      </c>
      <c r="I122" s="10">
        <v>0</v>
      </c>
      <c r="J122" s="10">
        <v>0</v>
      </c>
      <c r="K122" s="10">
        <v>0</v>
      </c>
    </row>
    <row r="123" spans="1:11" ht="24.95" customHeight="1" x14ac:dyDescent="0.15">
      <c r="A123" s="7" t="s">
        <v>349</v>
      </c>
      <c r="B123" s="6" t="s">
        <v>350</v>
      </c>
      <c r="C123" s="6"/>
      <c r="D123" s="6"/>
      <c r="E123" s="10">
        <v>0</v>
      </c>
      <c r="F123" s="10" t="s">
        <v>55</v>
      </c>
      <c r="G123" s="10" t="s">
        <v>55</v>
      </c>
      <c r="H123" s="10">
        <v>0</v>
      </c>
      <c r="I123" s="10">
        <v>0</v>
      </c>
      <c r="J123" s="10">
        <v>0</v>
      </c>
      <c r="K123" s="10">
        <v>0</v>
      </c>
    </row>
    <row r="124" spans="1:11" ht="24.95" customHeight="1" x14ac:dyDescent="0.15">
      <c r="A124" s="7" t="s">
        <v>351</v>
      </c>
      <c r="B124" s="6" t="s">
        <v>352</v>
      </c>
      <c r="C124" s="6"/>
      <c r="D124" s="6"/>
      <c r="E124" s="10">
        <v>0</v>
      </c>
      <c r="F124" s="10" t="s">
        <v>55</v>
      </c>
      <c r="G124" s="10" t="s">
        <v>55</v>
      </c>
      <c r="H124" s="10">
        <v>0</v>
      </c>
      <c r="I124" s="10">
        <v>0</v>
      </c>
      <c r="J124" s="10">
        <v>0</v>
      </c>
      <c r="K124" s="10">
        <v>0</v>
      </c>
    </row>
    <row r="125" spans="1:11" ht="24.95" customHeight="1" x14ac:dyDescent="0.15">
      <c r="A125" s="7" t="s">
        <v>353</v>
      </c>
      <c r="B125" s="6" t="s">
        <v>354</v>
      </c>
      <c r="C125" s="6" t="s">
        <v>54</v>
      </c>
      <c r="D125" s="6"/>
      <c r="E125" s="10">
        <v>76080.350000000006</v>
      </c>
      <c r="F125" s="10" t="s">
        <v>55</v>
      </c>
      <c r="G125" s="10">
        <v>76080.350000000006</v>
      </c>
      <c r="H125" s="10">
        <v>0</v>
      </c>
      <c r="I125" s="10">
        <v>0</v>
      </c>
      <c r="J125" s="10">
        <v>0</v>
      </c>
      <c r="K125" s="10">
        <v>0</v>
      </c>
    </row>
    <row r="126" spans="1:11" ht="38.1" customHeight="1" x14ac:dyDescent="0.15">
      <c r="A126" s="7" t="s">
        <v>355</v>
      </c>
      <c r="B126" s="6" t="s">
        <v>356</v>
      </c>
      <c r="C126" s="6" t="s">
        <v>357</v>
      </c>
      <c r="D126" s="6"/>
      <c r="E126" s="10">
        <v>76080.350000000006</v>
      </c>
      <c r="F126" s="10" t="s">
        <v>55</v>
      </c>
      <c r="G126" s="10">
        <v>76080.350000000006</v>
      </c>
      <c r="H126" s="10">
        <v>0</v>
      </c>
      <c r="I126" s="10">
        <v>0</v>
      </c>
      <c r="J126" s="10">
        <v>0</v>
      </c>
      <c r="K126" s="10">
        <v>0</v>
      </c>
    </row>
    <row r="127" spans="1:11" ht="24.95" customHeight="1" x14ac:dyDescent="0.15">
      <c r="A127" s="7" t="s">
        <v>358</v>
      </c>
      <c r="B127" s="6" t="s">
        <v>359</v>
      </c>
      <c r="C127" s="6" t="s">
        <v>357</v>
      </c>
      <c r="D127" s="6"/>
      <c r="E127" s="10">
        <v>0</v>
      </c>
      <c r="F127" s="10" t="s">
        <v>55</v>
      </c>
      <c r="G127" s="10" t="s">
        <v>55</v>
      </c>
      <c r="H127" s="10">
        <v>0</v>
      </c>
      <c r="I127" s="10">
        <v>0</v>
      </c>
      <c r="J127" s="10">
        <v>0</v>
      </c>
      <c r="K127" s="10">
        <v>0</v>
      </c>
    </row>
  </sheetData>
  <sheetProtection password="9D93" sheet="1" objects="1" scenarios="1"/>
  <mergeCells count="6">
    <mergeCell ref="A2:K2"/>
    <mergeCell ref="A4:A5"/>
    <mergeCell ref="B4:B5"/>
    <mergeCell ref="C4:C5"/>
    <mergeCell ref="D4:D5"/>
    <mergeCell ref="E4:K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50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 x14ac:dyDescent="0.15"/>
    <row r="2" spans="1:10" ht="24.95" customHeight="1" x14ac:dyDescent="0.15">
      <c r="A2" s="14" t="s">
        <v>366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15"/>
    <row r="4" spans="1:10" ht="24.95" customHeight="1" x14ac:dyDescent="0.15">
      <c r="A4" s="19" t="s">
        <v>367</v>
      </c>
      <c r="B4" s="19" t="s">
        <v>43</v>
      </c>
      <c r="C4" s="19" t="s">
        <v>44</v>
      </c>
      <c r="D4" s="19" t="s">
        <v>368</v>
      </c>
      <c r="E4" s="19" t="s">
        <v>45</v>
      </c>
      <c r="F4" s="19" t="s">
        <v>369</v>
      </c>
      <c r="G4" s="19" t="s">
        <v>47</v>
      </c>
      <c r="H4" s="19"/>
      <c r="I4" s="19"/>
      <c r="J4" s="19"/>
    </row>
    <row r="5" spans="1:10" ht="50.1" customHeight="1" x14ac:dyDescent="0.15">
      <c r="A5" s="19"/>
      <c r="B5" s="19"/>
      <c r="C5" s="19"/>
      <c r="D5" s="19"/>
      <c r="E5" s="19"/>
      <c r="F5" s="19"/>
      <c r="G5" s="6" t="s">
        <v>370</v>
      </c>
      <c r="H5" s="6" t="s">
        <v>371</v>
      </c>
      <c r="I5" s="6" t="s">
        <v>372</v>
      </c>
      <c r="J5" s="6" t="s">
        <v>51</v>
      </c>
    </row>
    <row r="6" spans="1:10" ht="20.100000000000001" customHeight="1" x14ac:dyDescent="0.15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 x14ac:dyDescent="0.15">
      <c r="A7" s="6" t="s">
        <v>373</v>
      </c>
      <c r="B7" s="7" t="s">
        <v>374</v>
      </c>
      <c r="C7" s="6" t="s">
        <v>375</v>
      </c>
      <c r="D7" s="6" t="s">
        <v>55</v>
      </c>
      <c r="E7" s="6"/>
      <c r="F7" s="6"/>
      <c r="G7" s="10">
        <f>G8+G9+G11+G12+G15+G16+G18+G19+G20+G22+G23+G25+G26</f>
        <v>18703305.560000002</v>
      </c>
      <c r="H7" s="10">
        <f>H8+H9+H11+H12+H15+H16+H18+H19+H20+H22+H23+H25+H26</f>
        <v>15167472.720000001</v>
      </c>
      <c r="I7" s="10">
        <f>I8+I9+I11+I12+I15+I16+I18+I19+I20+I22+I23+I25+I26</f>
        <v>15167472.720000001</v>
      </c>
      <c r="J7" s="10" t="s">
        <v>376</v>
      </c>
    </row>
    <row r="8" spans="1:10" ht="42" x14ac:dyDescent="0.15">
      <c r="A8" s="6" t="s">
        <v>377</v>
      </c>
      <c r="B8" s="7" t="s">
        <v>378</v>
      </c>
      <c r="C8" s="6" t="s">
        <v>379</v>
      </c>
      <c r="D8" s="6" t="s">
        <v>55</v>
      </c>
      <c r="E8" s="6"/>
      <c r="F8" s="6"/>
      <c r="G8" s="10">
        <v>0</v>
      </c>
      <c r="H8" s="10">
        <v>0</v>
      </c>
      <c r="I8" s="10">
        <v>0</v>
      </c>
      <c r="J8" s="10" t="s">
        <v>376</v>
      </c>
    </row>
    <row r="9" spans="1:10" ht="42" x14ac:dyDescent="0.15">
      <c r="A9" s="6" t="s">
        <v>380</v>
      </c>
      <c r="B9" s="7" t="s">
        <v>381</v>
      </c>
      <c r="C9" s="6" t="s">
        <v>382</v>
      </c>
      <c r="D9" s="6" t="s">
        <v>55</v>
      </c>
      <c r="E9" s="6"/>
      <c r="F9" s="6"/>
      <c r="G9" s="10">
        <v>0</v>
      </c>
      <c r="H9" s="10">
        <v>0</v>
      </c>
      <c r="I9" s="10">
        <v>0</v>
      </c>
      <c r="J9" s="10" t="s">
        <v>376</v>
      </c>
    </row>
    <row r="10" spans="1:10" ht="31.5" x14ac:dyDescent="0.15">
      <c r="A10" s="6" t="s">
        <v>383</v>
      </c>
      <c r="B10" s="7" t="s">
        <v>384</v>
      </c>
      <c r="C10" s="6" t="s">
        <v>385</v>
      </c>
      <c r="D10" s="6" t="s">
        <v>55</v>
      </c>
      <c r="E10" s="6"/>
      <c r="F10" s="6"/>
      <c r="G10" s="10">
        <v>6771908.9000000004</v>
      </c>
      <c r="H10" s="10">
        <v>3810561.94</v>
      </c>
      <c r="I10" s="10">
        <v>3810561.94</v>
      </c>
      <c r="J10" s="10" t="s">
        <v>376</v>
      </c>
    </row>
    <row r="11" spans="1:10" x14ac:dyDescent="0.15">
      <c r="A11" s="6" t="s">
        <v>386</v>
      </c>
      <c r="B11" s="7" t="s">
        <v>387</v>
      </c>
      <c r="C11" s="6" t="s">
        <v>388</v>
      </c>
      <c r="D11" s="6" t="s">
        <v>55</v>
      </c>
      <c r="E11" s="6"/>
      <c r="F11" s="6"/>
      <c r="G11" s="10">
        <v>0</v>
      </c>
      <c r="H11" s="10">
        <v>0</v>
      </c>
      <c r="I11" s="10">
        <v>0</v>
      </c>
      <c r="J11" s="10" t="s">
        <v>376</v>
      </c>
    </row>
    <row r="12" spans="1:10" x14ac:dyDescent="0.15">
      <c r="A12" s="6" t="s">
        <v>389</v>
      </c>
      <c r="B12" s="7" t="s">
        <v>390</v>
      </c>
      <c r="C12" s="6" t="s">
        <v>391</v>
      </c>
      <c r="D12" s="6" t="s">
        <v>55</v>
      </c>
      <c r="E12" s="6"/>
      <c r="F12" s="6"/>
      <c r="G12" s="10">
        <v>6771908.9000000004</v>
      </c>
      <c r="H12" s="10">
        <v>3810561.94</v>
      </c>
      <c r="I12" s="10">
        <v>3810561.94</v>
      </c>
      <c r="J12" s="10" t="s">
        <v>376</v>
      </c>
    </row>
    <row r="13" spans="1:10" ht="42" x14ac:dyDescent="0.15">
      <c r="A13" s="6" t="s">
        <v>392</v>
      </c>
      <c r="B13" s="7" t="s">
        <v>393</v>
      </c>
      <c r="C13" s="6" t="s">
        <v>394</v>
      </c>
      <c r="D13" s="6" t="s">
        <v>55</v>
      </c>
      <c r="E13" s="6"/>
      <c r="F13" s="6"/>
      <c r="G13" s="10">
        <f>G15+G16+G18+G19+G20+G22+G23+G25+G26</f>
        <v>11931396.66</v>
      </c>
      <c r="H13" s="10">
        <f>H15+H16+H18+H19+H20+H22+H23+H25+H26</f>
        <v>11356910.780000001</v>
      </c>
      <c r="I13" s="10">
        <f>I15+I16+I18+I19+I20+I22+I23+I25+I26</f>
        <v>11356910.780000001</v>
      </c>
      <c r="J13" s="10" t="s">
        <v>376</v>
      </c>
    </row>
    <row r="14" spans="1:10" ht="31.5" x14ac:dyDescent="0.15">
      <c r="A14" s="6" t="s">
        <v>395</v>
      </c>
      <c r="B14" s="7" t="s">
        <v>396</v>
      </c>
      <c r="C14" s="6" t="s">
        <v>397</v>
      </c>
      <c r="D14" s="6" t="s">
        <v>55</v>
      </c>
      <c r="E14" s="6"/>
      <c r="F14" s="6"/>
      <c r="G14" s="10">
        <f>G15+G16</f>
        <v>5322290.0599999996</v>
      </c>
      <c r="H14" s="10">
        <f>H15+H16</f>
        <v>6375370.7800000003</v>
      </c>
      <c r="I14" s="10">
        <f>I15+I16</f>
        <v>6375370.7800000003</v>
      </c>
      <c r="J14" s="10" t="s">
        <v>376</v>
      </c>
    </row>
    <row r="15" spans="1:10" x14ac:dyDescent="0.15">
      <c r="A15" s="6" t="s">
        <v>398</v>
      </c>
      <c r="B15" s="7" t="s">
        <v>387</v>
      </c>
      <c r="C15" s="6" t="s">
        <v>399</v>
      </c>
      <c r="D15" s="6" t="s">
        <v>55</v>
      </c>
      <c r="E15" s="6"/>
      <c r="F15" s="6"/>
      <c r="G15" s="10">
        <v>0</v>
      </c>
      <c r="H15" s="10">
        <v>0</v>
      </c>
      <c r="I15" s="10">
        <v>0</v>
      </c>
      <c r="J15" s="10" t="s">
        <v>376</v>
      </c>
    </row>
    <row r="16" spans="1:10" x14ac:dyDescent="0.15">
      <c r="A16" s="6" t="s">
        <v>400</v>
      </c>
      <c r="B16" s="7" t="s">
        <v>390</v>
      </c>
      <c r="C16" s="6" t="s">
        <v>401</v>
      </c>
      <c r="D16" s="6" t="s">
        <v>55</v>
      </c>
      <c r="E16" s="6"/>
      <c r="F16" s="6"/>
      <c r="G16" s="10">
        <v>5322290.0599999996</v>
      </c>
      <c r="H16" s="10">
        <v>6375370.7800000003</v>
      </c>
      <c r="I16" s="10">
        <v>6375370.7800000003</v>
      </c>
      <c r="J16" s="10" t="s">
        <v>376</v>
      </c>
    </row>
    <row r="17" spans="1:10" ht="31.5" x14ac:dyDescent="0.15">
      <c r="A17" s="6" t="s">
        <v>402</v>
      </c>
      <c r="B17" s="7" t="s">
        <v>403</v>
      </c>
      <c r="C17" s="6" t="s">
        <v>404</v>
      </c>
      <c r="D17" s="6" t="s">
        <v>55</v>
      </c>
      <c r="E17" s="6"/>
      <c r="F17" s="6"/>
      <c r="G17" s="10">
        <f>G18+G19</f>
        <v>230000</v>
      </c>
      <c r="H17" s="10">
        <f>H18+H19</f>
        <v>0</v>
      </c>
      <c r="I17" s="10">
        <f>I18+I19</f>
        <v>0</v>
      </c>
      <c r="J17" s="10" t="s">
        <v>376</v>
      </c>
    </row>
    <row r="18" spans="1:10" x14ac:dyDescent="0.15">
      <c r="A18" s="6" t="s">
        <v>405</v>
      </c>
      <c r="B18" s="7" t="s">
        <v>387</v>
      </c>
      <c r="C18" s="6" t="s">
        <v>406</v>
      </c>
      <c r="D18" s="6" t="s">
        <v>55</v>
      </c>
      <c r="E18" s="6"/>
      <c r="F18" s="6"/>
      <c r="G18" s="10">
        <v>0</v>
      </c>
      <c r="H18" s="10">
        <v>0</v>
      </c>
      <c r="I18" s="10">
        <v>0</v>
      </c>
      <c r="J18" s="10" t="s">
        <v>376</v>
      </c>
    </row>
    <row r="19" spans="1:10" x14ac:dyDescent="0.15">
      <c r="A19" s="6" t="s">
        <v>407</v>
      </c>
      <c r="B19" s="7" t="s">
        <v>390</v>
      </c>
      <c r="C19" s="6" t="s">
        <v>408</v>
      </c>
      <c r="D19" s="6" t="s">
        <v>55</v>
      </c>
      <c r="E19" s="6"/>
      <c r="F19" s="6"/>
      <c r="G19" s="10">
        <v>230000</v>
      </c>
      <c r="H19" s="10">
        <v>0</v>
      </c>
      <c r="I19" s="10">
        <v>0</v>
      </c>
      <c r="J19" s="10" t="s">
        <v>376</v>
      </c>
    </row>
    <row r="20" spans="1:10" ht="21" x14ac:dyDescent="0.15">
      <c r="A20" s="6" t="s">
        <v>409</v>
      </c>
      <c r="B20" s="7" t="s">
        <v>410</v>
      </c>
      <c r="C20" s="6" t="s">
        <v>411</v>
      </c>
      <c r="D20" s="6" t="s">
        <v>55</v>
      </c>
      <c r="E20" s="6"/>
      <c r="F20" s="6"/>
      <c r="G20" s="10">
        <v>0</v>
      </c>
      <c r="H20" s="10">
        <v>0</v>
      </c>
      <c r="I20" s="10">
        <v>0</v>
      </c>
      <c r="J20" s="10" t="s">
        <v>376</v>
      </c>
    </row>
    <row r="21" spans="1:10" x14ac:dyDescent="0.15">
      <c r="A21" s="6" t="s">
        <v>412</v>
      </c>
      <c r="B21" s="7" t="s">
        <v>413</v>
      </c>
      <c r="C21" s="6" t="s">
        <v>414</v>
      </c>
      <c r="D21" s="6" t="s">
        <v>55</v>
      </c>
      <c r="E21" s="6"/>
      <c r="F21" s="6"/>
      <c r="G21" s="10">
        <f>G22+G23</f>
        <v>0</v>
      </c>
      <c r="H21" s="10">
        <f>H22+H23</f>
        <v>0</v>
      </c>
      <c r="I21" s="10">
        <f>I22+I23</f>
        <v>0</v>
      </c>
      <c r="J21" s="10" t="s">
        <v>376</v>
      </c>
    </row>
    <row r="22" spans="1:10" x14ac:dyDescent="0.15">
      <c r="A22" s="6" t="s">
        <v>415</v>
      </c>
      <c r="B22" s="7" t="s">
        <v>387</v>
      </c>
      <c r="C22" s="6" t="s">
        <v>416</v>
      </c>
      <c r="D22" s="6" t="s">
        <v>55</v>
      </c>
      <c r="E22" s="6"/>
      <c r="F22" s="6"/>
      <c r="G22" s="10">
        <v>0</v>
      </c>
      <c r="H22" s="10">
        <v>0</v>
      </c>
      <c r="I22" s="10">
        <v>0</v>
      </c>
      <c r="J22" s="10" t="s">
        <v>376</v>
      </c>
    </row>
    <row r="23" spans="1:10" x14ac:dyDescent="0.15">
      <c r="A23" s="6" t="s">
        <v>417</v>
      </c>
      <c r="B23" s="7" t="s">
        <v>390</v>
      </c>
      <c r="C23" s="6" t="s">
        <v>418</v>
      </c>
      <c r="D23" s="6" t="s">
        <v>55</v>
      </c>
      <c r="E23" s="6"/>
      <c r="F23" s="6"/>
      <c r="G23" s="10">
        <v>0</v>
      </c>
      <c r="H23" s="10">
        <v>0</v>
      </c>
      <c r="I23" s="10">
        <v>0</v>
      </c>
      <c r="J23" s="10" t="s">
        <v>376</v>
      </c>
    </row>
    <row r="24" spans="1:10" x14ac:dyDescent="0.15">
      <c r="A24" s="6" t="s">
        <v>419</v>
      </c>
      <c r="B24" s="7" t="s">
        <v>420</v>
      </c>
      <c r="C24" s="6" t="s">
        <v>421</v>
      </c>
      <c r="D24" s="6" t="s">
        <v>55</v>
      </c>
      <c r="E24" s="6"/>
      <c r="F24" s="6"/>
      <c r="G24" s="10">
        <f>G25+G26</f>
        <v>6379106.5999999996</v>
      </c>
      <c r="H24" s="10">
        <f>H25+H26</f>
        <v>4981540</v>
      </c>
      <c r="I24" s="10">
        <f>I25+I26</f>
        <v>4981540</v>
      </c>
      <c r="J24" s="10" t="s">
        <v>376</v>
      </c>
    </row>
    <row r="25" spans="1:10" x14ac:dyDescent="0.15">
      <c r="A25" s="6" t="s">
        <v>422</v>
      </c>
      <c r="B25" s="7" t="s">
        <v>387</v>
      </c>
      <c r="C25" s="6" t="s">
        <v>423</v>
      </c>
      <c r="D25" s="6" t="s">
        <v>55</v>
      </c>
      <c r="E25" s="6"/>
      <c r="F25" s="6"/>
      <c r="G25" s="10">
        <v>0</v>
      </c>
      <c r="H25" s="10">
        <v>0</v>
      </c>
      <c r="I25" s="10">
        <v>0</v>
      </c>
      <c r="J25" s="10" t="s">
        <v>376</v>
      </c>
    </row>
    <row r="26" spans="1:10" x14ac:dyDescent="0.15">
      <c r="A26" s="6" t="s">
        <v>424</v>
      </c>
      <c r="B26" s="7" t="s">
        <v>390</v>
      </c>
      <c r="C26" s="6" t="s">
        <v>425</v>
      </c>
      <c r="D26" s="6" t="s">
        <v>55</v>
      </c>
      <c r="E26" s="6"/>
      <c r="F26" s="6"/>
      <c r="G26" s="10">
        <v>6379106.5999999996</v>
      </c>
      <c r="H26" s="10">
        <v>4981540</v>
      </c>
      <c r="I26" s="10">
        <v>4981540</v>
      </c>
      <c r="J26" s="10" t="s">
        <v>376</v>
      </c>
    </row>
    <row r="27" spans="1:10" ht="42" x14ac:dyDescent="0.15">
      <c r="A27" s="6" t="s">
        <v>426</v>
      </c>
      <c r="B27" s="7" t="s">
        <v>427</v>
      </c>
      <c r="C27" s="6" t="s">
        <v>428</v>
      </c>
      <c r="D27" s="6" t="s">
        <v>55</v>
      </c>
      <c r="E27" s="6"/>
      <c r="F27" s="6"/>
      <c r="G27" s="10">
        <f>G28+G29+G30</f>
        <v>0</v>
      </c>
      <c r="H27" s="10">
        <f>H28+H29+H30</f>
        <v>0</v>
      </c>
      <c r="I27" s="10">
        <f>I28+I29+I30</f>
        <v>0</v>
      </c>
      <c r="J27" s="10" t="s">
        <v>376</v>
      </c>
    </row>
    <row r="28" spans="1:10" x14ac:dyDescent="0.15">
      <c r="A28" s="6" t="s">
        <v>429</v>
      </c>
      <c r="B28" s="7" t="s">
        <v>430</v>
      </c>
      <c r="C28" s="6" t="s">
        <v>431</v>
      </c>
      <c r="D28" s="6" t="s">
        <v>432</v>
      </c>
      <c r="E28" s="6"/>
      <c r="F28" s="6"/>
      <c r="G28" s="10">
        <v>0</v>
      </c>
      <c r="H28" s="10">
        <v>0</v>
      </c>
      <c r="I28" s="10">
        <v>0</v>
      </c>
      <c r="J28" s="10" t="s">
        <v>376</v>
      </c>
    </row>
    <row r="29" spans="1:10" x14ac:dyDescent="0.15">
      <c r="A29" s="6" t="s">
        <v>433</v>
      </c>
      <c r="B29" s="7" t="s">
        <v>430</v>
      </c>
      <c r="C29" s="6" t="s">
        <v>434</v>
      </c>
      <c r="D29" s="6" t="s">
        <v>435</v>
      </c>
      <c r="E29" s="6"/>
      <c r="F29" s="6"/>
      <c r="G29" s="10">
        <v>0</v>
      </c>
      <c r="H29" s="10">
        <v>0</v>
      </c>
      <c r="I29" s="10">
        <v>0</v>
      </c>
      <c r="J29" s="10" t="s">
        <v>376</v>
      </c>
    </row>
    <row r="30" spans="1:10" x14ac:dyDescent="0.15">
      <c r="A30" s="6" t="s">
        <v>436</v>
      </c>
      <c r="B30" s="7" t="s">
        <v>430</v>
      </c>
      <c r="C30" s="6" t="s">
        <v>437</v>
      </c>
      <c r="D30" s="6" t="s">
        <v>438</v>
      </c>
      <c r="E30" s="6"/>
      <c r="F30" s="6"/>
      <c r="G30" s="10">
        <v>0</v>
      </c>
      <c r="H30" s="10">
        <v>0</v>
      </c>
      <c r="I30" s="10">
        <v>0</v>
      </c>
      <c r="J30" s="10" t="s">
        <v>376</v>
      </c>
    </row>
    <row r="31" spans="1:10" ht="42" x14ac:dyDescent="0.15">
      <c r="A31" s="6" t="s">
        <v>439</v>
      </c>
      <c r="B31" s="7" t="s">
        <v>440</v>
      </c>
      <c r="C31" s="6" t="s">
        <v>441</v>
      </c>
      <c r="D31" s="6" t="s">
        <v>55</v>
      </c>
      <c r="E31" s="6"/>
      <c r="F31" s="6"/>
      <c r="G31" s="10">
        <f>G32+G33+G34</f>
        <v>11931396.66</v>
      </c>
      <c r="H31" s="10">
        <f>H32+H33+H34</f>
        <v>11356910.779999999</v>
      </c>
      <c r="I31" s="10">
        <f>I32+I33+I34</f>
        <v>11356910.779999999</v>
      </c>
      <c r="J31" s="10" t="s">
        <v>376</v>
      </c>
    </row>
    <row r="32" spans="1:10" x14ac:dyDescent="0.15">
      <c r="A32" s="6" t="s">
        <v>442</v>
      </c>
      <c r="B32" s="7" t="s">
        <v>430</v>
      </c>
      <c r="C32" s="6" t="s">
        <v>443</v>
      </c>
      <c r="D32" s="6" t="s">
        <v>432</v>
      </c>
      <c r="E32" s="6"/>
      <c r="F32" s="6"/>
      <c r="G32" s="10">
        <v>11931396.66</v>
      </c>
      <c r="H32" s="10">
        <v>0</v>
      </c>
      <c r="I32" s="10">
        <v>0</v>
      </c>
      <c r="J32" s="10" t="s">
        <v>376</v>
      </c>
    </row>
    <row r="33" spans="1:10" x14ac:dyDescent="0.15">
      <c r="A33" s="6" t="s">
        <v>444</v>
      </c>
      <c r="B33" s="7" t="s">
        <v>430</v>
      </c>
      <c r="C33" s="6" t="s">
        <v>445</v>
      </c>
      <c r="D33" s="6" t="s">
        <v>435</v>
      </c>
      <c r="E33" s="6"/>
      <c r="F33" s="6"/>
      <c r="G33" s="10">
        <v>0</v>
      </c>
      <c r="H33" s="10">
        <v>11356910.779999999</v>
      </c>
      <c r="I33" s="10">
        <v>0</v>
      </c>
      <c r="J33" s="10" t="s">
        <v>376</v>
      </c>
    </row>
    <row r="34" spans="1:10" x14ac:dyDescent="0.15">
      <c r="A34" s="6" t="s">
        <v>446</v>
      </c>
      <c r="B34" s="7" t="s">
        <v>430</v>
      </c>
      <c r="C34" s="6" t="s">
        <v>447</v>
      </c>
      <c r="D34" s="6" t="s">
        <v>438</v>
      </c>
      <c r="E34" s="6"/>
      <c r="F34" s="6"/>
      <c r="G34" s="10">
        <v>0</v>
      </c>
      <c r="H34" s="10">
        <v>0</v>
      </c>
      <c r="I34" s="10">
        <v>11356910.779999999</v>
      </c>
      <c r="J34" s="10" t="s">
        <v>376</v>
      </c>
    </row>
    <row r="35" spans="1:10" ht="15" customHeight="1" x14ac:dyDescent="0.15"/>
    <row r="36" spans="1:10" ht="39.950000000000003" customHeight="1" x14ac:dyDescent="0.15">
      <c r="A36" s="24" t="s">
        <v>448</v>
      </c>
      <c r="B36" s="24"/>
      <c r="C36" s="15"/>
      <c r="D36" s="15"/>
      <c r="E36" s="8"/>
      <c r="F36" s="15"/>
      <c r="G36" s="15"/>
    </row>
    <row r="37" spans="1:10" ht="20.100000000000001" customHeight="1" x14ac:dyDescent="0.15">
      <c r="C37" s="17" t="s">
        <v>449</v>
      </c>
      <c r="D37" s="17"/>
      <c r="E37" s="2" t="s">
        <v>7</v>
      </c>
      <c r="F37" s="17" t="s">
        <v>8</v>
      </c>
      <c r="G37" s="17"/>
    </row>
    <row r="38" spans="1:10" ht="15" customHeight="1" x14ac:dyDescent="0.15"/>
    <row r="39" spans="1:10" ht="39.950000000000003" customHeight="1" x14ac:dyDescent="0.15">
      <c r="A39" s="24" t="s">
        <v>450</v>
      </c>
      <c r="B39" s="24"/>
      <c r="C39" s="15"/>
      <c r="D39" s="15"/>
      <c r="E39" s="8"/>
      <c r="F39" s="15"/>
      <c r="G39" s="15"/>
    </row>
    <row r="40" spans="1:10" ht="20.100000000000001" customHeight="1" x14ac:dyDescent="0.15">
      <c r="C40" s="17" t="s">
        <v>449</v>
      </c>
      <c r="D40" s="17"/>
      <c r="E40" s="2" t="s">
        <v>451</v>
      </c>
      <c r="F40" s="17" t="s">
        <v>452</v>
      </c>
      <c r="G40" s="17"/>
    </row>
    <row r="41" spans="1:10" ht="20.100000000000001" customHeight="1" x14ac:dyDescent="0.15">
      <c r="A41" s="17" t="s">
        <v>453</v>
      </c>
      <c r="B41" s="17"/>
    </row>
    <row r="42" spans="1:10" ht="15" customHeight="1" x14ac:dyDescent="0.15"/>
    <row r="43" spans="1:10" ht="20.100000000000001" customHeight="1" x14ac:dyDescent="0.15">
      <c r="A43" s="25" t="s">
        <v>0</v>
      </c>
      <c r="B43" s="25"/>
      <c r="C43" s="25"/>
      <c r="D43" s="25"/>
      <c r="E43" s="25"/>
    </row>
    <row r="44" spans="1:10" ht="39.950000000000003" customHeight="1" x14ac:dyDescent="0.15">
      <c r="A44" s="15" t="s">
        <v>2</v>
      </c>
      <c r="B44" s="15"/>
      <c r="C44" s="15"/>
      <c r="D44" s="15"/>
      <c r="E44" s="15"/>
    </row>
    <row r="45" spans="1:10" ht="20.100000000000001" customHeight="1" x14ac:dyDescent="0.15">
      <c r="A45" s="17" t="s">
        <v>454</v>
      </c>
      <c r="B45" s="17"/>
      <c r="C45" s="17"/>
      <c r="D45" s="17"/>
      <c r="E45" s="17"/>
    </row>
    <row r="46" spans="1:10" ht="15" customHeight="1" x14ac:dyDescent="0.15"/>
    <row r="47" spans="1:10" ht="39.950000000000003" customHeight="1" x14ac:dyDescent="0.15">
      <c r="A47" s="15"/>
      <c r="B47" s="15"/>
      <c r="C47" s="15"/>
      <c r="D47" s="15"/>
      <c r="E47" s="15"/>
    </row>
    <row r="48" spans="1:10" ht="20.100000000000001" customHeight="1" x14ac:dyDescent="0.15">
      <c r="A48" s="17" t="s">
        <v>7</v>
      </c>
      <c r="B48" s="17"/>
      <c r="C48" s="17" t="s">
        <v>8</v>
      </c>
      <c r="D48" s="17"/>
      <c r="E48" s="17"/>
    </row>
    <row r="49" spans="1:2" ht="20.100000000000001" customHeight="1" x14ac:dyDescent="0.15">
      <c r="A49" s="17" t="s">
        <v>453</v>
      </c>
      <c r="B49" s="17"/>
    </row>
    <row r="50" spans="1:2" ht="20.100000000000001" customHeight="1" x14ac:dyDescent="0.15">
      <c r="A50" s="4" t="s">
        <v>455</v>
      </c>
    </row>
  </sheetData>
  <sheetProtection password="9D93" sheet="1" objects="1" scenarios="1"/>
  <mergeCells count="27"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  <mergeCell ref="A39:B39"/>
    <mergeCell ref="C39:D39"/>
    <mergeCell ref="F39:G39"/>
    <mergeCell ref="C40:D40"/>
    <mergeCell ref="F40:G40"/>
    <mergeCell ref="A36:B36"/>
    <mergeCell ref="C36:D36"/>
    <mergeCell ref="F36:G36"/>
    <mergeCell ref="C37:D37"/>
    <mergeCell ref="F37:G37"/>
    <mergeCell ref="A2:J2"/>
    <mergeCell ref="A4:A5"/>
    <mergeCell ref="B4:B5"/>
    <mergeCell ref="C4:C5"/>
    <mergeCell ref="D4:D5"/>
    <mergeCell ref="E4:E5"/>
    <mergeCell ref="F4:F5"/>
    <mergeCell ref="G4:J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7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8" ht="24.95" customHeight="1" x14ac:dyDescent="0.15"/>
    <row r="2" spans="1:8" ht="24.95" customHeight="1" x14ac:dyDescent="0.15">
      <c r="A2" s="26" t="s">
        <v>456</v>
      </c>
      <c r="B2" s="26"/>
      <c r="C2" s="27" t="s">
        <v>113</v>
      </c>
      <c r="D2" s="27"/>
      <c r="E2" s="27"/>
      <c r="F2" s="27"/>
      <c r="G2" s="27"/>
      <c r="H2" s="27"/>
    </row>
    <row r="3" spans="1:8" ht="24.95" customHeight="1" x14ac:dyDescent="0.15">
      <c r="A3" s="26" t="s">
        <v>457</v>
      </c>
      <c r="B3" s="26"/>
      <c r="C3" s="27" t="s">
        <v>458</v>
      </c>
      <c r="D3" s="27"/>
      <c r="E3" s="27"/>
      <c r="F3" s="27"/>
      <c r="G3" s="27"/>
      <c r="H3" s="27"/>
    </row>
    <row r="4" spans="1:8" ht="24.95" customHeight="1" x14ac:dyDescent="0.15">
      <c r="A4" s="17" t="s">
        <v>459</v>
      </c>
      <c r="B4" s="17"/>
      <c r="C4" s="17"/>
      <c r="D4" s="17"/>
      <c r="E4" s="17"/>
      <c r="F4" s="17"/>
      <c r="G4" s="17"/>
      <c r="H4" s="17"/>
    </row>
    <row r="5" spans="1:8" ht="24.95" customHeight="1" x14ac:dyDescent="0.15"/>
    <row r="6" spans="1:8" ht="50.1" customHeight="1" x14ac:dyDescent="0.15">
      <c r="A6" s="19" t="s">
        <v>367</v>
      </c>
      <c r="B6" s="19" t="s">
        <v>460</v>
      </c>
      <c r="C6" s="19" t="s">
        <v>461</v>
      </c>
      <c r="D6" s="19" t="s">
        <v>462</v>
      </c>
      <c r="E6" s="19"/>
      <c r="F6" s="19"/>
      <c r="G6" s="19"/>
      <c r="H6" s="19" t="s">
        <v>463</v>
      </c>
    </row>
    <row r="7" spans="1:8" ht="50.1" customHeight="1" x14ac:dyDescent="0.15">
      <c r="A7" s="19"/>
      <c r="B7" s="19"/>
      <c r="C7" s="19"/>
      <c r="D7" s="19" t="s">
        <v>464</v>
      </c>
      <c r="E7" s="19" t="s">
        <v>465</v>
      </c>
      <c r="F7" s="19"/>
      <c r="G7" s="19"/>
      <c r="H7" s="19"/>
    </row>
    <row r="8" spans="1:8" ht="50.1" customHeight="1" x14ac:dyDescent="0.15">
      <c r="A8" s="19"/>
      <c r="B8" s="19"/>
      <c r="C8" s="19"/>
      <c r="D8" s="19"/>
      <c r="E8" s="6" t="s">
        <v>466</v>
      </c>
      <c r="F8" s="6" t="s">
        <v>467</v>
      </c>
      <c r="G8" s="6" t="s">
        <v>468</v>
      </c>
      <c r="H8" s="19"/>
    </row>
    <row r="9" spans="1:8" ht="24.95" customHeight="1" x14ac:dyDescent="0.15">
      <c r="A9" s="6" t="s">
        <v>373</v>
      </c>
      <c r="B9" s="6" t="s">
        <v>469</v>
      </c>
      <c r="C9" s="6" t="s">
        <v>470</v>
      </c>
      <c r="D9" s="6" t="s">
        <v>471</v>
      </c>
      <c r="E9" s="6" t="s">
        <v>472</v>
      </c>
      <c r="F9" s="6" t="s">
        <v>473</v>
      </c>
      <c r="G9" s="6" t="s">
        <v>474</v>
      </c>
      <c r="H9" s="6" t="s">
        <v>475</v>
      </c>
    </row>
    <row r="10" spans="1:8" x14ac:dyDescent="0.15">
      <c r="A10" s="6" t="s">
        <v>373</v>
      </c>
      <c r="B10" s="7" t="s">
        <v>476</v>
      </c>
      <c r="C10" s="10">
        <v>1</v>
      </c>
      <c r="D10" s="10">
        <v>323317.59999999998</v>
      </c>
      <c r="E10" s="10">
        <v>57492</v>
      </c>
      <c r="F10" s="10">
        <v>11498.4</v>
      </c>
      <c r="G10" s="10">
        <v>254327.2</v>
      </c>
      <c r="H10" s="10">
        <v>3879811.2</v>
      </c>
    </row>
    <row r="11" spans="1:8" ht="21" x14ac:dyDescent="0.15">
      <c r="A11" s="6" t="s">
        <v>469</v>
      </c>
      <c r="B11" s="7" t="s">
        <v>477</v>
      </c>
      <c r="C11" s="10">
        <v>2</v>
      </c>
      <c r="D11" s="10">
        <v>64375.8</v>
      </c>
      <c r="E11" s="10">
        <v>51024.25</v>
      </c>
      <c r="F11" s="10">
        <v>5174.3</v>
      </c>
      <c r="G11" s="10">
        <v>8177.25</v>
      </c>
      <c r="H11" s="10">
        <v>1545019.2</v>
      </c>
    </row>
    <row r="12" spans="1:8" ht="21" x14ac:dyDescent="0.15">
      <c r="A12" s="6" t="s">
        <v>472</v>
      </c>
      <c r="B12" s="7" t="s">
        <v>478</v>
      </c>
      <c r="C12" s="10">
        <v>1</v>
      </c>
      <c r="D12" s="10">
        <v>60913</v>
      </c>
      <c r="E12" s="10">
        <v>45994</v>
      </c>
      <c r="F12" s="10">
        <v>0</v>
      </c>
      <c r="G12" s="10">
        <v>14919</v>
      </c>
      <c r="H12" s="10">
        <v>730956</v>
      </c>
    </row>
    <row r="13" spans="1:8" ht="21" x14ac:dyDescent="0.15">
      <c r="A13" s="6" t="s">
        <v>473</v>
      </c>
      <c r="B13" s="7" t="s">
        <v>479</v>
      </c>
      <c r="C13" s="10">
        <v>1</v>
      </c>
      <c r="D13" s="10">
        <v>69060</v>
      </c>
      <c r="E13" s="10">
        <v>45994</v>
      </c>
      <c r="F13" s="10">
        <v>0</v>
      </c>
      <c r="G13" s="10">
        <v>23066</v>
      </c>
      <c r="H13" s="10">
        <v>828720</v>
      </c>
    </row>
    <row r="14" spans="1:8" ht="21" x14ac:dyDescent="0.15">
      <c r="A14" s="6" t="s">
        <v>474</v>
      </c>
      <c r="B14" s="7" t="s">
        <v>480</v>
      </c>
      <c r="C14" s="10">
        <v>1</v>
      </c>
      <c r="D14" s="10">
        <v>34766</v>
      </c>
      <c r="E14" s="10">
        <v>19490</v>
      </c>
      <c r="F14" s="10">
        <v>0</v>
      </c>
      <c r="G14" s="10">
        <v>15276</v>
      </c>
      <c r="H14" s="10">
        <v>417192</v>
      </c>
    </row>
    <row r="15" spans="1:8" ht="21" x14ac:dyDescent="0.15">
      <c r="A15" s="6" t="s">
        <v>481</v>
      </c>
      <c r="B15" s="7" t="s">
        <v>482</v>
      </c>
      <c r="C15" s="10">
        <v>45.61</v>
      </c>
      <c r="D15" s="10">
        <v>51863.733370000002</v>
      </c>
      <c r="E15" s="10">
        <v>23809.69</v>
      </c>
      <c r="F15" s="10">
        <v>13768.93</v>
      </c>
      <c r="G15" s="10">
        <v>14285.113369999999</v>
      </c>
      <c r="H15" s="10">
        <v>28386058.550000001</v>
      </c>
    </row>
    <row r="16" spans="1:8" ht="21" x14ac:dyDescent="0.15">
      <c r="A16" s="6" t="s">
        <v>483</v>
      </c>
      <c r="B16" s="7" t="s">
        <v>484</v>
      </c>
      <c r="C16" s="10">
        <v>1</v>
      </c>
      <c r="D16" s="10">
        <v>18642.12</v>
      </c>
      <c r="E16" s="10">
        <v>16346</v>
      </c>
      <c r="F16" s="10">
        <v>2296.12</v>
      </c>
      <c r="G16" s="10">
        <v>0</v>
      </c>
      <c r="H16" s="10">
        <v>223705.44</v>
      </c>
    </row>
    <row r="17" spans="1:8" ht="21" x14ac:dyDescent="0.15">
      <c r="A17" s="6" t="s">
        <v>485</v>
      </c>
      <c r="B17" s="7" t="s">
        <v>486</v>
      </c>
      <c r="C17" s="10">
        <v>1</v>
      </c>
      <c r="D17" s="10">
        <v>24475</v>
      </c>
      <c r="E17" s="10">
        <v>24475</v>
      </c>
      <c r="F17" s="10">
        <v>0</v>
      </c>
      <c r="G17" s="10">
        <v>0</v>
      </c>
      <c r="H17" s="10">
        <v>293700</v>
      </c>
    </row>
    <row r="18" spans="1:8" ht="21" x14ac:dyDescent="0.15">
      <c r="A18" s="6" t="s">
        <v>487</v>
      </c>
      <c r="B18" s="7" t="s">
        <v>488</v>
      </c>
      <c r="C18" s="10">
        <v>2.5</v>
      </c>
      <c r="D18" s="10">
        <v>26128.34</v>
      </c>
      <c r="E18" s="10">
        <v>23408</v>
      </c>
      <c r="F18" s="10">
        <v>0</v>
      </c>
      <c r="G18" s="10">
        <v>2720.34</v>
      </c>
      <c r="H18" s="10">
        <v>783850.2</v>
      </c>
    </row>
    <row r="19" spans="1:8" ht="21" x14ac:dyDescent="0.15">
      <c r="A19" s="6" t="s">
        <v>489</v>
      </c>
      <c r="B19" s="7" t="s">
        <v>490</v>
      </c>
      <c r="C19" s="10">
        <v>1</v>
      </c>
      <c r="D19" s="10">
        <v>16428</v>
      </c>
      <c r="E19" s="10">
        <v>16428</v>
      </c>
      <c r="F19" s="10">
        <v>0</v>
      </c>
      <c r="G19" s="10">
        <v>0</v>
      </c>
      <c r="H19" s="10">
        <v>197136</v>
      </c>
    </row>
    <row r="20" spans="1:8" ht="21" x14ac:dyDescent="0.15">
      <c r="A20" s="6" t="s">
        <v>491</v>
      </c>
      <c r="B20" s="7" t="s">
        <v>492</v>
      </c>
      <c r="C20" s="10">
        <v>1</v>
      </c>
      <c r="D20" s="10">
        <v>20140.2</v>
      </c>
      <c r="E20" s="10">
        <v>15595</v>
      </c>
      <c r="F20" s="10">
        <v>3405</v>
      </c>
      <c r="G20" s="10">
        <v>1140.2</v>
      </c>
      <c r="H20" s="10">
        <v>241682.4</v>
      </c>
    </row>
    <row r="21" spans="1:8" x14ac:dyDescent="0.15">
      <c r="A21" s="6" t="s">
        <v>493</v>
      </c>
      <c r="B21" s="7" t="s">
        <v>494</v>
      </c>
      <c r="C21" s="10">
        <v>9.36</v>
      </c>
      <c r="D21" s="10">
        <v>18772.609830000001</v>
      </c>
      <c r="E21" s="10">
        <v>18772.609830000001</v>
      </c>
      <c r="F21" s="10">
        <v>0</v>
      </c>
      <c r="G21" s="10">
        <v>0</v>
      </c>
      <c r="H21" s="10">
        <v>439279.07</v>
      </c>
    </row>
    <row r="22" spans="1:8" x14ac:dyDescent="0.15">
      <c r="A22" s="6" t="s">
        <v>493</v>
      </c>
      <c r="B22" s="7" t="s">
        <v>494</v>
      </c>
      <c r="C22" s="10">
        <v>8</v>
      </c>
      <c r="D22" s="10">
        <v>12000</v>
      </c>
      <c r="E22" s="10">
        <v>12000</v>
      </c>
      <c r="F22" s="10">
        <v>0</v>
      </c>
      <c r="G22" s="10">
        <v>0</v>
      </c>
      <c r="H22" s="10">
        <v>96000</v>
      </c>
    </row>
    <row r="23" spans="1:8" ht="21" x14ac:dyDescent="0.15">
      <c r="A23" s="6" t="s">
        <v>495</v>
      </c>
      <c r="B23" s="7" t="s">
        <v>496</v>
      </c>
      <c r="C23" s="10">
        <v>1</v>
      </c>
      <c r="D23" s="10">
        <v>22618.145830000001</v>
      </c>
      <c r="E23" s="10">
        <v>21000</v>
      </c>
      <c r="F23" s="10">
        <v>0</v>
      </c>
      <c r="G23" s="10">
        <v>1618.1458299999999</v>
      </c>
      <c r="H23" s="10">
        <v>271417.75</v>
      </c>
    </row>
    <row r="24" spans="1:8" x14ac:dyDescent="0.15">
      <c r="A24" s="6" t="s">
        <v>497</v>
      </c>
      <c r="B24" s="7" t="s">
        <v>498</v>
      </c>
      <c r="C24" s="10">
        <v>2</v>
      </c>
      <c r="D24" s="10">
        <v>16233.5</v>
      </c>
      <c r="E24" s="10">
        <v>16233.5</v>
      </c>
      <c r="F24" s="10">
        <v>0</v>
      </c>
      <c r="G24" s="10">
        <v>0</v>
      </c>
      <c r="H24" s="10">
        <v>389604</v>
      </c>
    </row>
    <row r="25" spans="1:8" ht="31.5" x14ac:dyDescent="0.15">
      <c r="A25" s="6" t="s">
        <v>499</v>
      </c>
      <c r="B25" s="7" t="s">
        <v>500</v>
      </c>
      <c r="C25" s="10">
        <v>1</v>
      </c>
      <c r="D25" s="10">
        <v>10233.975829999999</v>
      </c>
      <c r="E25" s="10">
        <v>10233.975829999999</v>
      </c>
      <c r="F25" s="10">
        <v>0</v>
      </c>
      <c r="G25" s="10">
        <v>0</v>
      </c>
      <c r="H25" s="10">
        <v>122807.71</v>
      </c>
    </row>
    <row r="26" spans="1:8" ht="24.95" customHeight="1" x14ac:dyDescent="0.15">
      <c r="A26" s="28" t="s">
        <v>501</v>
      </c>
      <c r="B26" s="28"/>
      <c r="C26" s="12" t="s">
        <v>376</v>
      </c>
      <c r="D26" s="12">
        <f>SUBTOTAL(9,D10:D25)</f>
        <v>789968.02485999989</v>
      </c>
      <c r="E26" s="12" t="s">
        <v>376</v>
      </c>
      <c r="F26" s="12" t="s">
        <v>376</v>
      </c>
      <c r="G26" s="12" t="s">
        <v>376</v>
      </c>
      <c r="H26" s="12">
        <f>SUBTOTAL(9,H10:H25)</f>
        <v>38846939.520000003</v>
      </c>
    </row>
    <row r="27" spans="1:8" ht="24.95" customHeight="1" x14ac:dyDescent="0.15"/>
    <row r="28" spans="1:8" ht="24.95" customHeight="1" x14ac:dyDescent="0.15">
      <c r="A28" s="26" t="s">
        <v>456</v>
      </c>
      <c r="B28" s="26"/>
      <c r="C28" s="27" t="s">
        <v>113</v>
      </c>
      <c r="D28" s="27"/>
      <c r="E28" s="27"/>
      <c r="F28" s="27"/>
      <c r="G28" s="27"/>
      <c r="H28" s="27"/>
    </row>
    <row r="29" spans="1:8" ht="24.95" customHeight="1" x14ac:dyDescent="0.15">
      <c r="A29" s="26" t="s">
        <v>457</v>
      </c>
      <c r="B29" s="26"/>
      <c r="C29" s="27" t="s">
        <v>502</v>
      </c>
      <c r="D29" s="27"/>
      <c r="E29" s="27"/>
      <c r="F29" s="27"/>
      <c r="G29" s="27"/>
      <c r="H29" s="27"/>
    </row>
    <row r="30" spans="1:8" ht="24.95" customHeight="1" x14ac:dyDescent="0.15">
      <c r="A30" s="17" t="s">
        <v>459</v>
      </c>
      <c r="B30" s="17"/>
      <c r="C30" s="17"/>
      <c r="D30" s="17"/>
      <c r="E30" s="17"/>
      <c r="F30" s="17"/>
      <c r="G30" s="17"/>
      <c r="H30" s="17"/>
    </row>
    <row r="31" spans="1:8" ht="24.95" customHeight="1" x14ac:dyDescent="0.15"/>
    <row r="32" spans="1:8" ht="50.1" customHeight="1" x14ac:dyDescent="0.15">
      <c r="A32" s="19" t="s">
        <v>367</v>
      </c>
      <c r="B32" s="19" t="s">
        <v>460</v>
      </c>
      <c r="C32" s="19" t="s">
        <v>461</v>
      </c>
      <c r="D32" s="19" t="s">
        <v>462</v>
      </c>
      <c r="E32" s="19"/>
      <c r="F32" s="19"/>
      <c r="G32" s="19"/>
      <c r="H32" s="19" t="s">
        <v>463</v>
      </c>
    </row>
    <row r="33" spans="1:8" ht="50.1" customHeight="1" x14ac:dyDescent="0.15">
      <c r="A33" s="19"/>
      <c r="B33" s="19"/>
      <c r="C33" s="19"/>
      <c r="D33" s="19" t="s">
        <v>464</v>
      </c>
      <c r="E33" s="19" t="s">
        <v>465</v>
      </c>
      <c r="F33" s="19"/>
      <c r="G33" s="19"/>
      <c r="H33" s="19"/>
    </row>
    <row r="34" spans="1:8" ht="50.1" customHeight="1" x14ac:dyDescent="0.15">
      <c r="A34" s="19"/>
      <c r="B34" s="19"/>
      <c r="C34" s="19"/>
      <c r="D34" s="19"/>
      <c r="E34" s="6" t="s">
        <v>466</v>
      </c>
      <c r="F34" s="6" t="s">
        <v>467</v>
      </c>
      <c r="G34" s="6" t="s">
        <v>468</v>
      </c>
      <c r="H34" s="19"/>
    </row>
    <row r="35" spans="1:8" ht="24.95" customHeight="1" x14ac:dyDescent="0.15">
      <c r="A35" s="6" t="s">
        <v>373</v>
      </c>
      <c r="B35" s="6" t="s">
        <v>469</v>
      </c>
      <c r="C35" s="6" t="s">
        <v>470</v>
      </c>
      <c r="D35" s="6" t="s">
        <v>471</v>
      </c>
      <c r="E35" s="6" t="s">
        <v>472</v>
      </c>
      <c r="F35" s="6" t="s">
        <v>473</v>
      </c>
      <c r="G35" s="6" t="s">
        <v>474</v>
      </c>
      <c r="H35" s="6" t="s">
        <v>475</v>
      </c>
    </row>
    <row r="36" spans="1:8" x14ac:dyDescent="0.15">
      <c r="A36" s="6" t="s">
        <v>373</v>
      </c>
      <c r="B36" s="7" t="s">
        <v>476</v>
      </c>
      <c r="C36" s="10">
        <v>1</v>
      </c>
      <c r="D36" s="10">
        <v>76475.984169999996</v>
      </c>
      <c r="E36" s="10">
        <v>0</v>
      </c>
      <c r="F36" s="10">
        <v>0</v>
      </c>
      <c r="G36" s="10">
        <v>76475.984169999996</v>
      </c>
      <c r="H36" s="10">
        <v>917711.81</v>
      </c>
    </row>
    <row r="37" spans="1:8" ht="21" x14ac:dyDescent="0.15">
      <c r="A37" s="6" t="s">
        <v>472</v>
      </c>
      <c r="B37" s="7" t="s">
        <v>478</v>
      </c>
      <c r="C37" s="10">
        <v>1</v>
      </c>
      <c r="D37" s="10">
        <v>19515.416669999999</v>
      </c>
      <c r="E37" s="10">
        <v>0</v>
      </c>
      <c r="F37" s="10">
        <v>0</v>
      </c>
      <c r="G37" s="10">
        <v>19515.416669999999</v>
      </c>
      <c r="H37" s="10">
        <v>234185</v>
      </c>
    </row>
    <row r="38" spans="1:8" ht="21" x14ac:dyDescent="0.15">
      <c r="A38" s="6" t="s">
        <v>472</v>
      </c>
      <c r="B38" s="7" t="s">
        <v>478</v>
      </c>
      <c r="C38" s="10">
        <v>1</v>
      </c>
      <c r="D38" s="10">
        <v>16666.666669999999</v>
      </c>
      <c r="E38" s="10">
        <v>0</v>
      </c>
      <c r="F38" s="10">
        <v>0</v>
      </c>
      <c r="G38" s="10">
        <v>16666.666669999999</v>
      </c>
      <c r="H38" s="10">
        <v>200000</v>
      </c>
    </row>
    <row r="39" spans="1:8" ht="21" x14ac:dyDescent="0.15">
      <c r="A39" s="6" t="s">
        <v>473</v>
      </c>
      <c r="B39" s="7" t="s">
        <v>479</v>
      </c>
      <c r="C39" s="10">
        <v>1</v>
      </c>
      <c r="D39" s="10">
        <v>19515.416669999999</v>
      </c>
      <c r="E39" s="10">
        <v>0</v>
      </c>
      <c r="F39" s="10">
        <v>0</v>
      </c>
      <c r="G39" s="10">
        <v>19515.416669999999</v>
      </c>
      <c r="H39" s="10">
        <v>234185</v>
      </c>
    </row>
    <row r="40" spans="1:8" ht="21" x14ac:dyDescent="0.15">
      <c r="A40" s="6" t="s">
        <v>473</v>
      </c>
      <c r="B40" s="7" t="s">
        <v>479</v>
      </c>
      <c r="C40" s="10">
        <v>1</v>
      </c>
      <c r="D40" s="10">
        <v>27666.666700000002</v>
      </c>
      <c r="E40" s="10">
        <v>0</v>
      </c>
      <c r="F40" s="10">
        <v>0</v>
      </c>
      <c r="G40" s="10">
        <v>27666.666700000002</v>
      </c>
      <c r="H40" s="10">
        <v>332000</v>
      </c>
    </row>
    <row r="41" spans="1:8" ht="21" x14ac:dyDescent="0.15">
      <c r="A41" s="6" t="s">
        <v>474</v>
      </c>
      <c r="B41" s="7" t="s">
        <v>480</v>
      </c>
      <c r="C41" s="10">
        <v>1</v>
      </c>
      <c r="D41" s="10">
        <v>19515.416669999999</v>
      </c>
      <c r="E41" s="10">
        <v>0</v>
      </c>
      <c r="F41" s="10">
        <v>0</v>
      </c>
      <c r="G41" s="10">
        <v>19515.416669999999</v>
      </c>
      <c r="H41" s="10">
        <v>234185</v>
      </c>
    </row>
    <row r="42" spans="1:8" ht="21" x14ac:dyDescent="0.15">
      <c r="A42" s="6" t="s">
        <v>474</v>
      </c>
      <c r="B42" s="7" t="s">
        <v>480</v>
      </c>
      <c r="C42" s="10">
        <v>1</v>
      </c>
      <c r="D42" s="10">
        <v>41690.682500000003</v>
      </c>
      <c r="E42" s="10">
        <v>0</v>
      </c>
      <c r="F42" s="10">
        <v>0</v>
      </c>
      <c r="G42" s="10">
        <v>41690.682500000003</v>
      </c>
      <c r="H42" s="10">
        <v>500288.19</v>
      </c>
    </row>
    <row r="43" spans="1:8" ht="21" x14ac:dyDescent="0.15">
      <c r="A43" s="6" t="s">
        <v>485</v>
      </c>
      <c r="B43" s="7" t="s">
        <v>486</v>
      </c>
      <c r="C43" s="10">
        <v>6.37</v>
      </c>
      <c r="D43" s="10">
        <v>144436.74411</v>
      </c>
      <c r="E43" s="10">
        <v>23348.61</v>
      </c>
      <c r="F43" s="10">
        <v>0</v>
      </c>
      <c r="G43" s="10">
        <v>121088.13411</v>
      </c>
      <c r="H43" s="10">
        <v>11040744.720000001</v>
      </c>
    </row>
    <row r="44" spans="1:8" ht="21" x14ac:dyDescent="0.15">
      <c r="A44" s="6" t="s">
        <v>489</v>
      </c>
      <c r="B44" s="7" t="s">
        <v>490</v>
      </c>
      <c r="C44" s="10">
        <v>1</v>
      </c>
      <c r="D44" s="10">
        <v>24349.520079999998</v>
      </c>
      <c r="E44" s="10">
        <v>0</v>
      </c>
      <c r="F44" s="10">
        <v>0</v>
      </c>
      <c r="G44" s="10">
        <v>24349.520079999998</v>
      </c>
      <c r="H44" s="10">
        <v>292194.24</v>
      </c>
    </row>
    <row r="45" spans="1:8" ht="21" x14ac:dyDescent="0.15">
      <c r="A45" s="6" t="s">
        <v>489</v>
      </c>
      <c r="B45" s="7" t="s">
        <v>490</v>
      </c>
      <c r="C45" s="10">
        <v>1</v>
      </c>
      <c r="D45" s="10">
        <v>37500</v>
      </c>
      <c r="E45" s="10">
        <v>0</v>
      </c>
      <c r="F45" s="10">
        <v>0</v>
      </c>
      <c r="G45" s="10">
        <v>37500</v>
      </c>
      <c r="H45" s="10">
        <v>450000</v>
      </c>
    </row>
    <row r="46" spans="1:8" ht="21" x14ac:dyDescent="0.15">
      <c r="A46" s="6" t="s">
        <v>491</v>
      </c>
      <c r="B46" s="7" t="s">
        <v>492</v>
      </c>
      <c r="C46" s="10">
        <v>1</v>
      </c>
      <c r="D46" s="10">
        <v>24349.52333</v>
      </c>
      <c r="E46" s="10">
        <v>0</v>
      </c>
      <c r="F46" s="10">
        <v>0</v>
      </c>
      <c r="G46" s="10">
        <v>24349.52333</v>
      </c>
      <c r="H46" s="10">
        <v>292194.28000000003</v>
      </c>
    </row>
    <row r="47" spans="1:8" ht="21" x14ac:dyDescent="0.15">
      <c r="A47" s="6" t="s">
        <v>491</v>
      </c>
      <c r="B47" s="7" t="s">
        <v>492</v>
      </c>
      <c r="C47" s="10">
        <v>1</v>
      </c>
      <c r="D47" s="10">
        <v>37500</v>
      </c>
      <c r="E47" s="10">
        <v>0</v>
      </c>
      <c r="F47" s="10">
        <v>0</v>
      </c>
      <c r="G47" s="10">
        <v>37500</v>
      </c>
      <c r="H47" s="10">
        <v>450000</v>
      </c>
    </row>
    <row r="48" spans="1:8" x14ac:dyDescent="0.15">
      <c r="A48" s="6" t="s">
        <v>493</v>
      </c>
      <c r="B48" s="7" t="s">
        <v>494</v>
      </c>
      <c r="C48" s="10">
        <v>0.4</v>
      </c>
      <c r="D48" s="10">
        <v>6250</v>
      </c>
      <c r="E48" s="10">
        <v>6250</v>
      </c>
      <c r="F48" s="10">
        <v>0</v>
      </c>
      <c r="G48" s="10">
        <v>0</v>
      </c>
      <c r="H48" s="10">
        <v>30000</v>
      </c>
    </row>
    <row r="49" spans="1:8" x14ac:dyDescent="0.15">
      <c r="A49" s="6" t="s">
        <v>497</v>
      </c>
      <c r="B49" s="7" t="s">
        <v>498</v>
      </c>
      <c r="C49" s="10">
        <v>1</v>
      </c>
      <c r="D49" s="10">
        <v>1666.6666700000001</v>
      </c>
      <c r="E49" s="10">
        <v>0</v>
      </c>
      <c r="F49" s="10">
        <v>0</v>
      </c>
      <c r="G49" s="10">
        <v>1666.6666700000001</v>
      </c>
      <c r="H49" s="10">
        <v>20000</v>
      </c>
    </row>
    <row r="50" spans="1:8" ht="21" x14ac:dyDescent="0.15">
      <c r="A50" s="6" t="s">
        <v>503</v>
      </c>
      <c r="B50" s="7" t="s">
        <v>504</v>
      </c>
      <c r="C50" s="10">
        <v>2</v>
      </c>
      <c r="D50" s="10">
        <v>24349.52</v>
      </c>
      <c r="E50" s="10">
        <v>0</v>
      </c>
      <c r="F50" s="10">
        <v>0</v>
      </c>
      <c r="G50" s="10">
        <v>24349.52</v>
      </c>
      <c r="H50" s="10">
        <v>584388.48</v>
      </c>
    </row>
    <row r="51" spans="1:8" ht="21" x14ac:dyDescent="0.15">
      <c r="A51" s="6" t="s">
        <v>503</v>
      </c>
      <c r="B51" s="7" t="s">
        <v>504</v>
      </c>
      <c r="C51" s="10">
        <v>2</v>
      </c>
      <c r="D51" s="10">
        <v>21819.345000000001</v>
      </c>
      <c r="E51" s="10">
        <v>15525</v>
      </c>
      <c r="F51" s="10">
        <v>0</v>
      </c>
      <c r="G51" s="10">
        <v>6294.3450000000003</v>
      </c>
      <c r="H51" s="10">
        <v>523664.28</v>
      </c>
    </row>
    <row r="52" spans="1:8" ht="24.95" customHeight="1" x14ac:dyDescent="0.15">
      <c r="A52" s="28" t="s">
        <v>501</v>
      </c>
      <c r="B52" s="28"/>
      <c r="C52" s="12" t="s">
        <v>376</v>
      </c>
      <c r="D52" s="12">
        <f>SUBTOTAL(9,D36:D51)</f>
        <v>543267.56923999998</v>
      </c>
      <c r="E52" s="12" t="s">
        <v>376</v>
      </c>
      <c r="F52" s="12" t="s">
        <v>376</v>
      </c>
      <c r="G52" s="12" t="s">
        <v>376</v>
      </c>
      <c r="H52" s="12">
        <f>SUBTOTAL(9,H36:H51)</f>
        <v>16335741</v>
      </c>
    </row>
    <row r="53" spans="1:8" ht="24.95" customHeight="1" x14ac:dyDescent="0.15"/>
    <row r="54" spans="1:8" ht="24.95" customHeight="1" x14ac:dyDescent="0.15">
      <c r="A54" s="26" t="s">
        <v>456</v>
      </c>
      <c r="B54" s="26"/>
      <c r="C54" s="27" t="s">
        <v>113</v>
      </c>
      <c r="D54" s="27"/>
      <c r="E54" s="27"/>
      <c r="F54" s="27"/>
      <c r="G54" s="27"/>
      <c r="H54" s="27"/>
    </row>
    <row r="55" spans="1:8" ht="24.95" customHeight="1" x14ac:dyDescent="0.15">
      <c r="A55" s="26" t="s">
        <v>457</v>
      </c>
      <c r="B55" s="26"/>
      <c r="C55" s="27" t="s">
        <v>505</v>
      </c>
      <c r="D55" s="27"/>
      <c r="E55" s="27"/>
      <c r="F55" s="27"/>
      <c r="G55" s="27"/>
      <c r="H55" s="27"/>
    </row>
    <row r="56" spans="1:8" ht="24.95" customHeight="1" x14ac:dyDescent="0.15">
      <c r="A56" s="17" t="s">
        <v>459</v>
      </c>
      <c r="B56" s="17"/>
      <c r="C56" s="17"/>
      <c r="D56" s="17"/>
      <c r="E56" s="17"/>
      <c r="F56" s="17"/>
      <c r="G56" s="17"/>
      <c r="H56" s="17"/>
    </row>
    <row r="57" spans="1:8" ht="24.95" customHeight="1" x14ac:dyDescent="0.15"/>
    <row r="58" spans="1:8" ht="50.1" customHeight="1" x14ac:dyDescent="0.15">
      <c r="A58" s="19" t="s">
        <v>367</v>
      </c>
      <c r="B58" s="19" t="s">
        <v>460</v>
      </c>
      <c r="C58" s="19" t="s">
        <v>461</v>
      </c>
      <c r="D58" s="19" t="s">
        <v>462</v>
      </c>
      <c r="E58" s="19"/>
      <c r="F58" s="19"/>
      <c r="G58" s="19"/>
      <c r="H58" s="19" t="s">
        <v>463</v>
      </c>
    </row>
    <row r="59" spans="1:8" ht="50.1" customHeight="1" x14ac:dyDescent="0.15">
      <c r="A59" s="19"/>
      <c r="B59" s="19"/>
      <c r="C59" s="19"/>
      <c r="D59" s="19" t="s">
        <v>464</v>
      </c>
      <c r="E59" s="19" t="s">
        <v>465</v>
      </c>
      <c r="F59" s="19"/>
      <c r="G59" s="19"/>
      <c r="H59" s="19"/>
    </row>
    <row r="60" spans="1:8" ht="50.1" customHeight="1" x14ac:dyDescent="0.15">
      <c r="A60" s="19"/>
      <c r="B60" s="19"/>
      <c r="C60" s="19"/>
      <c r="D60" s="19"/>
      <c r="E60" s="6" t="s">
        <v>466</v>
      </c>
      <c r="F60" s="6" t="s">
        <v>467</v>
      </c>
      <c r="G60" s="6" t="s">
        <v>468</v>
      </c>
      <c r="H60" s="19"/>
    </row>
    <row r="61" spans="1:8" ht="24.95" customHeight="1" x14ac:dyDescent="0.15">
      <c r="A61" s="6" t="s">
        <v>373</v>
      </c>
      <c r="B61" s="6" t="s">
        <v>469</v>
      </c>
      <c r="C61" s="6" t="s">
        <v>470</v>
      </c>
      <c r="D61" s="6" t="s">
        <v>471</v>
      </c>
      <c r="E61" s="6" t="s">
        <v>472</v>
      </c>
      <c r="F61" s="6" t="s">
        <v>473</v>
      </c>
      <c r="G61" s="6" t="s">
        <v>474</v>
      </c>
      <c r="H61" s="6" t="s">
        <v>475</v>
      </c>
    </row>
    <row r="62" spans="1:8" x14ac:dyDescent="0.15">
      <c r="A62" s="6" t="s">
        <v>373</v>
      </c>
      <c r="B62" s="7" t="s">
        <v>476</v>
      </c>
      <c r="C62" s="10">
        <v>1</v>
      </c>
      <c r="D62" s="10">
        <v>36666.666669999999</v>
      </c>
      <c r="E62" s="10">
        <v>0</v>
      </c>
      <c r="F62" s="10">
        <v>0</v>
      </c>
      <c r="G62" s="10">
        <v>36666.666669999999</v>
      </c>
      <c r="H62" s="10">
        <v>440000</v>
      </c>
    </row>
    <row r="63" spans="1:8" ht="21" x14ac:dyDescent="0.15">
      <c r="A63" s="6" t="s">
        <v>469</v>
      </c>
      <c r="B63" s="7" t="s">
        <v>477</v>
      </c>
      <c r="C63" s="10">
        <v>1</v>
      </c>
      <c r="D63" s="10">
        <v>30574.116669999999</v>
      </c>
      <c r="E63" s="10">
        <v>0</v>
      </c>
      <c r="F63" s="10">
        <v>0</v>
      </c>
      <c r="G63" s="10">
        <v>30574.116669999999</v>
      </c>
      <c r="H63" s="10">
        <v>366889.4</v>
      </c>
    </row>
    <row r="64" spans="1:8" ht="21" x14ac:dyDescent="0.15">
      <c r="A64" s="6" t="s">
        <v>481</v>
      </c>
      <c r="B64" s="7" t="s">
        <v>482</v>
      </c>
      <c r="C64" s="10">
        <v>14</v>
      </c>
      <c r="D64" s="10">
        <v>5000</v>
      </c>
      <c r="E64" s="10">
        <v>0</v>
      </c>
      <c r="F64" s="10">
        <v>5000</v>
      </c>
      <c r="G64" s="10">
        <v>0</v>
      </c>
      <c r="H64" s="10">
        <v>840000</v>
      </c>
    </row>
    <row r="65" spans="1:8" ht="21" x14ac:dyDescent="0.15">
      <c r="A65" s="6" t="s">
        <v>481</v>
      </c>
      <c r="B65" s="7" t="s">
        <v>482</v>
      </c>
      <c r="C65" s="10">
        <v>36</v>
      </c>
      <c r="D65" s="10">
        <v>18885.528679999999</v>
      </c>
      <c r="E65" s="10">
        <v>0</v>
      </c>
      <c r="F65" s="10">
        <v>0</v>
      </c>
      <c r="G65" s="10">
        <v>18885.528679999999</v>
      </c>
      <c r="H65" s="10">
        <v>8158548.3899999997</v>
      </c>
    </row>
    <row r="66" spans="1:8" ht="31.5" x14ac:dyDescent="0.15">
      <c r="A66" s="6" t="s">
        <v>499</v>
      </c>
      <c r="B66" s="7" t="s">
        <v>500</v>
      </c>
      <c r="C66" s="10">
        <v>1</v>
      </c>
      <c r="D66" s="10">
        <v>26804.915830000002</v>
      </c>
      <c r="E66" s="10">
        <v>0</v>
      </c>
      <c r="F66" s="10">
        <v>0</v>
      </c>
      <c r="G66" s="10">
        <v>26804.915830000002</v>
      </c>
      <c r="H66" s="10">
        <v>321658.99</v>
      </c>
    </row>
    <row r="67" spans="1:8" ht="24.95" customHeight="1" x14ac:dyDescent="0.15">
      <c r="A67" s="28" t="s">
        <v>501</v>
      </c>
      <c r="B67" s="28"/>
      <c r="C67" s="12" t="s">
        <v>376</v>
      </c>
      <c r="D67" s="12">
        <f>SUBTOTAL(9,D62:D66)</f>
        <v>117931.22785</v>
      </c>
      <c r="E67" s="12" t="s">
        <v>376</v>
      </c>
      <c r="F67" s="12" t="s">
        <v>376</v>
      </c>
      <c r="G67" s="12" t="s">
        <v>376</v>
      </c>
      <c r="H67" s="12">
        <f>SUBTOTAL(9,H62:H66)</f>
        <v>10127096.779999999</v>
      </c>
    </row>
  </sheetData>
  <sheetProtection password="9D93" sheet="1" objects="1" scenarios="1"/>
  <mergeCells count="39">
    <mergeCell ref="A67:B67"/>
    <mergeCell ref="A56:H56"/>
    <mergeCell ref="A58:A60"/>
    <mergeCell ref="B58:B60"/>
    <mergeCell ref="C58:C60"/>
    <mergeCell ref="D58:G58"/>
    <mergeCell ref="H58:H60"/>
    <mergeCell ref="D59:D60"/>
    <mergeCell ref="E59:G59"/>
    <mergeCell ref="A52:B52"/>
    <mergeCell ref="A54:B54"/>
    <mergeCell ref="C54:H54"/>
    <mergeCell ref="A55:B55"/>
    <mergeCell ref="C55:H55"/>
    <mergeCell ref="A30:H30"/>
    <mergeCell ref="A32:A34"/>
    <mergeCell ref="B32:B34"/>
    <mergeCell ref="C32:C34"/>
    <mergeCell ref="D32:G32"/>
    <mergeCell ref="H32:H34"/>
    <mergeCell ref="D33:D34"/>
    <mergeCell ref="E33:G33"/>
    <mergeCell ref="A26:B26"/>
    <mergeCell ref="A28:B28"/>
    <mergeCell ref="C28:H28"/>
    <mergeCell ref="A29:B29"/>
    <mergeCell ref="C29:H29"/>
    <mergeCell ref="A6:A8"/>
    <mergeCell ref="B6:B8"/>
    <mergeCell ref="C6:C8"/>
    <mergeCell ref="D6:G6"/>
    <mergeCell ref="H6:H8"/>
    <mergeCell ref="D7:D8"/>
    <mergeCell ref="E7:G7"/>
    <mergeCell ref="A2:B2"/>
    <mergeCell ref="C2:H2"/>
    <mergeCell ref="A3:B3"/>
    <mergeCell ref="C3:H3"/>
    <mergeCell ref="A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22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6" t="s">
        <v>456</v>
      </c>
      <c r="B2" s="26"/>
      <c r="C2" s="27" t="s">
        <v>144</v>
      </c>
      <c r="D2" s="27"/>
      <c r="E2" s="27"/>
      <c r="F2" s="27"/>
      <c r="G2" s="27"/>
    </row>
    <row r="3" spans="1:7" ht="20.100000000000001" customHeight="1" x14ac:dyDescent="0.15">
      <c r="A3" s="26" t="s">
        <v>457</v>
      </c>
      <c r="B3" s="26"/>
      <c r="C3" s="27" t="s">
        <v>502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506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367</v>
      </c>
      <c r="B7" s="19" t="s">
        <v>507</v>
      </c>
      <c r="C7" s="19"/>
      <c r="D7" s="6" t="s">
        <v>508</v>
      </c>
      <c r="E7" s="6" t="s">
        <v>509</v>
      </c>
      <c r="F7" s="6" t="s">
        <v>510</v>
      </c>
      <c r="G7" s="6" t="s">
        <v>511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 x14ac:dyDescent="0.15">
      <c r="A9" s="6" t="s">
        <v>373</v>
      </c>
      <c r="B9" s="20" t="s">
        <v>512</v>
      </c>
      <c r="C9" s="20"/>
      <c r="D9" s="10">
        <v>120000</v>
      </c>
      <c r="E9" s="10">
        <v>1</v>
      </c>
      <c r="F9" s="10">
        <v>1</v>
      </c>
      <c r="G9" s="10">
        <v>120000</v>
      </c>
    </row>
    <row r="10" spans="1:7" ht="39.950000000000003" customHeight="1" x14ac:dyDescent="0.15">
      <c r="A10" s="6" t="s">
        <v>373</v>
      </c>
      <c r="B10" s="20" t="s">
        <v>512</v>
      </c>
      <c r="C10" s="20"/>
      <c r="D10" s="10">
        <v>100</v>
      </c>
      <c r="E10" s="10">
        <v>20</v>
      </c>
      <c r="F10" s="10">
        <v>4.5999999999999996</v>
      </c>
      <c r="G10" s="10">
        <v>9200</v>
      </c>
    </row>
    <row r="11" spans="1:7" ht="24.95" customHeight="1" x14ac:dyDescent="0.15">
      <c r="A11" s="28" t="s">
        <v>501</v>
      </c>
      <c r="B11" s="28"/>
      <c r="C11" s="28"/>
      <c r="D11" s="28"/>
      <c r="E11" s="28"/>
      <c r="F11" s="28"/>
      <c r="G11" s="12">
        <v>129200</v>
      </c>
    </row>
    <row r="12" spans="1:7" ht="24.95" customHeight="1" x14ac:dyDescent="0.15"/>
    <row r="13" spans="1:7" ht="20.100000000000001" customHeight="1" x14ac:dyDescent="0.15">
      <c r="A13" s="26" t="s">
        <v>456</v>
      </c>
      <c r="B13" s="26"/>
      <c r="C13" s="27" t="s">
        <v>144</v>
      </c>
      <c r="D13" s="27"/>
      <c r="E13" s="27"/>
      <c r="F13" s="27"/>
      <c r="G13" s="27"/>
    </row>
    <row r="14" spans="1:7" ht="20.100000000000001" customHeight="1" x14ac:dyDescent="0.15">
      <c r="A14" s="26" t="s">
        <v>457</v>
      </c>
      <c r="B14" s="26"/>
      <c r="C14" s="27" t="s">
        <v>458</v>
      </c>
      <c r="D14" s="27"/>
      <c r="E14" s="27"/>
      <c r="F14" s="27"/>
      <c r="G14" s="27"/>
    </row>
    <row r="15" spans="1:7" ht="15" customHeight="1" x14ac:dyDescent="0.15"/>
    <row r="16" spans="1:7" ht="24.95" customHeight="1" x14ac:dyDescent="0.15">
      <c r="A16" s="17" t="s">
        <v>506</v>
      </c>
      <c r="B16" s="17"/>
      <c r="C16" s="17"/>
      <c r="D16" s="17"/>
      <c r="E16" s="17"/>
      <c r="F16" s="17"/>
      <c r="G16" s="17"/>
    </row>
    <row r="17" spans="1:7" ht="15" customHeight="1" x14ac:dyDescent="0.15"/>
    <row r="18" spans="1:7" ht="50.1" customHeight="1" x14ac:dyDescent="0.15">
      <c r="A18" s="6" t="s">
        <v>367</v>
      </c>
      <c r="B18" s="19" t="s">
        <v>507</v>
      </c>
      <c r="C18" s="19"/>
      <c r="D18" s="6" t="s">
        <v>508</v>
      </c>
      <c r="E18" s="6" t="s">
        <v>509</v>
      </c>
      <c r="F18" s="6" t="s">
        <v>510</v>
      </c>
      <c r="G18" s="6" t="s">
        <v>511</v>
      </c>
    </row>
    <row r="19" spans="1:7" ht="15" customHeight="1" x14ac:dyDescent="0.15">
      <c r="A19" s="6">
        <v>1</v>
      </c>
      <c r="B19" s="19">
        <v>2</v>
      </c>
      <c r="C19" s="19"/>
      <c r="D19" s="6">
        <v>3</v>
      </c>
      <c r="E19" s="6">
        <v>4</v>
      </c>
      <c r="F19" s="6">
        <v>5</v>
      </c>
      <c r="G19" s="6">
        <v>6</v>
      </c>
    </row>
    <row r="20" spans="1:7" ht="39.950000000000003" customHeight="1" x14ac:dyDescent="0.15">
      <c r="A20" s="6" t="s">
        <v>373</v>
      </c>
      <c r="B20" s="20" t="s">
        <v>512</v>
      </c>
      <c r="C20" s="20"/>
      <c r="D20" s="10">
        <v>100</v>
      </c>
      <c r="E20" s="10">
        <v>10</v>
      </c>
      <c r="F20" s="10">
        <v>3.2</v>
      </c>
      <c r="G20" s="10">
        <v>3200</v>
      </c>
    </row>
    <row r="21" spans="1:7" ht="39.950000000000003" customHeight="1" x14ac:dyDescent="0.15">
      <c r="A21" s="6" t="s">
        <v>373</v>
      </c>
      <c r="B21" s="20" t="s">
        <v>512</v>
      </c>
      <c r="C21" s="20"/>
      <c r="D21" s="10">
        <v>30200</v>
      </c>
      <c r="E21" s="10">
        <v>1</v>
      </c>
      <c r="F21" s="10">
        <v>1</v>
      </c>
      <c r="G21" s="10">
        <v>30200</v>
      </c>
    </row>
    <row r="22" spans="1:7" ht="24.95" customHeight="1" x14ac:dyDescent="0.15">
      <c r="A22" s="28" t="s">
        <v>501</v>
      </c>
      <c r="B22" s="28"/>
      <c r="C22" s="28"/>
      <c r="D22" s="28"/>
      <c r="E22" s="28"/>
      <c r="F22" s="28"/>
      <c r="G22" s="12">
        <v>33400</v>
      </c>
    </row>
    <row r="23" spans="1:7" ht="24.95" customHeight="1" x14ac:dyDescent="0.15"/>
    <row r="24" spans="1:7" ht="20.100000000000001" customHeight="1" x14ac:dyDescent="0.15">
      <c r="A24" s="26" t="s">
        <v>456</v>
      </c>
      <c r="B24" s="26"/>
      <c r="C24" s="27" t="s">
        <v>113</v>
      </c>
      <c r="D24" s="27"/>
      <c r="E24" s="27"/>
      <c r="F24" s="27"/>
      <c r="G24" s="27"/>
    </row>
    <row r="25" spans="1:7" ht="20.100000000000001" customHeight="1" x14ac:dyDescent="0.15">
      <c r="A25" s="26" t="s">
        <v>457</v>
      </c>
      <c r="B25" s="26"/>
      <c r="C25" s="27" t="s">
        <v>502</v>
      </c>
      <c r="D25" s="27"/>
      <c r="E25" s="27"/>
      <c r="F25" s="27"/>
      <c r="G25" s="27"/>
    </row>
    <row r="26" spans="1:7" ht="15" customHeight="1" x14ac:dyDescent="0.15"/>
    <row r="27" spans="1:7" ht="24.95" customHeight="1" x14ac:dyDescent="0.15">
      <c r="A27" s="17" t="s">
        <v>513</v>
      </c>
      <c r="B27" s="17"/>
      <c r="C27" s="17"/>
      <c r="D27" s="17"/>
      <c r="E27" s="17"/>
      <c r="F27" s="17"/>
      <c r="G27" s="17"/>
    </row>
    <row r="28" spans="1:7" ht="15" customHeight="1" x14ac:dyDescent="0.15"/>
    <row r="29" spans="1:7" ht="50.1" customHeight="1" x14ac:dyDescent="0.15">
      <c r="A29" s="6" t="s">
        <v>367</v>
      </c>
      <c r="B29" s="19" t="s">
        <v>507</v>
      </c>
      <c r="C29" s="19"/>
      <c r="D29" s="6" t="s">
        <v>514</v>
      </c>
      <c r="E29" s="6" t="s">
        <v>515</v>
      </c>
      <c r="F29" s="6" t="s">
        <v>516</v>
      </c>
      <c r="G29" s="6" t="s">
        <v>511</v>
      </c>
    </row>
    <row r="30" spans="1:7" ht="15" customHeight="1" x14ac:dyDescent="0.15">
      <c r="A30" s="6">
        <v>1</v>
      </c>
      <c r="B30" s="19">
        <v>2</v>
      </c>
      <c r="C30" s="19"/>
      <c r="D30" s="6">
        <v>3</v>
      </c>
      <c r="E30" s="6">
        <v>4</v>
      </c>
      <c r="F30" s="6">
        <v>5</v>
      </c>
      <c r="G30" s="6">
        <v>6</v>
      </c>
    </row>
    <row r="31" spans="1:7" ht="20.100000000000001" customHeight="1" x14ac:dyDescent="0.15">
      <c r="A31" s="6" t="s">
        <v>373</v>
      </c>
      <c r="B31" s="20" t="s">
        <v>517</v>
      </c>
      <c r="C31" s="20"/>
      <c r="D31" s="10">
        <v>50</v>
      </c>
      <c r="E31" s="10">
        <v>4</v>
      </c>
      <c r="F31" s="10">
        <v>250</v>
      </c>
      <c r="G31" s="10">
        <v>50000</v>
      </c>
    </row>
    <row r="32" spans="1:7" ht="24.95" customHeight="1" x14ac:dyDescent="0.15">
      <c r="A32" s="28" t="s">
        <v>501</v>
      </c>
      <c r="B32" s="28"/>
      <c r="C32" s="28"/>
      <c r="D32" s="28"/>
      <c r="E32" s="28"/>
      <c r="F32" s="28"/>
      <c r="G32" s="12">
        <v>50000</v>
      </c>
    </row>
    <row r="33" spans="1:7" ht="24.95" customHeight="1" x14ac:dyDescent="0.15"/>
    <row r="34" spans="1:7" ht="20.100000000000001" customHeight="1" x14ac:dyDescent="0.15">
      <c r="A34" s="26" t="s">
        <v>456</v>
      </c>
      <c r="B34" s="26"/>
      <c r="C34" s="27" t="s">
        <v>113</v>
      </c>
      <c r="D34" s="27"/>
      <c r="E34" s="27"/>
      <c r="F34" s="27"/>
      <c r="G34" s="27"/>
    </row>
    <row r="35" spans="1:7" ht="20.100000000000001" customHeight="1" x14ac:dyDescent="0.15">
      <c r="A35" s="26" t="s">
        <v>457</v>
      </c>
      <c r="B35" s="26"/>
      <c r="C35" s="27" t="s">
        <v>458</v>
      </c>
      <c r="D35" s="27"/>
      <c r="E35" s="27"/>
      <c r="F35" s="27"/>
      <c r="G35" s="27"/>
    </row>
    <row r="36" spans="1:7" ht="15" customHeight="1" x14ac:dyDescent="0.15"/>
    <row r="37" spans="1:7" ht="24.95" customHeight="1" x14ac:dyDescent="0.15">
      <c r="A37" s="17" t="s">
        <v>513</v>
      </c>
      <c r="B37" s="17"/>
      <c r="C37" s="17"/>
      <c r="D37" s="17"/>
      <c r="E37" s="17"/>
      <c r="F37" s="17"/>
      <c r="G37" s="17"/>
    </row>
    <row r="38" spans="1:7" ht="15" customHeight="1" x14ac:dyDescent="0.15"/>
    <row r="39" spans="1:7" ht="50.1" customHeight="1" x14ac:dyDescent="0.15">
      <c r="A39" s="6" t="s">
        <v>367</v>
      </c>
      <c r="B39" s="19" t="s">
        <v>507</v>
      </c>
      <c r="C39" s="19"/>
      <c r="D39" s="6" t="s">
        <v>514</v>
      </c>
      <c r="E39" s="6" t="s">
        <v>515</v>
      </c>
      <c r="F39" s="6" t="s">
        <v>516</v>
      </c>
      <c r="G39" s="6" t="s">
        <v>511</v>
      </c>
    </row>
    <row r="40" spans="1:7" ht="15" customHeight="1" x14ac:dyDescent="0.15">
      <c r="A40" s="6">
        <v>1</v>
      </c>
      <c r="B40" s="19">
        <v>2</v>
      </c>
      <c r="C40" s="19"/>
      <c r="D40" s="6">
        <v>3</v>
      </c>
      <c r="E40" s="6">
        <v>4</v>
      </c>
      <c r="F40" s="6">
        <v>5</v>
      </c>
      <c r="G40" s="6">
        <v>6</v>
      </c>
    </row>
    <row r="41" spans="1:7" ht="20.100000000000001" customHeight="1" x14ac:dyDescent="0.15">
      <c r="A41" s="6" t="s">
        <v>373</v>
      </c>
      <c r="B41" s="20" t="s">
        <v>517</v>
      </c>
      <c r="C41" s="20"/>
      <c r="D41" s="10">
        <v>4</v>
      </c>
      <c r="E41" s="10">
        <v>2</v>
      </c>
      <c r="F41" s="10">
        <v>22500</v>
      </c>
      <c r="G41" s="10">
        <v>180000</v>
      </c>
    </row>
    <row r="42" spans="1:7" ht="20.100000000000001" customHeight="1" x14ac:dyDescent="0.15">
      <c r="A42" s="6" t="s">
        <v>373</v>
      </c>
      <c r="B42" s="20" t="s">
        <v>517</v>
      </c>
      <c r="C42" s="20"/>
      <c r="D42" s="10">
        <v>50</v>
      </c>
      <c r="E42" s="10">
        <v>1</v>
      </c>
      <c r="F42" s="10">
        <v>4000</v>
      </c>
      <c r="G42" s="10">
        <v>200000</v>
      </c>
    </row>
    <row r="43" spans="1:7" ht="24.95" customHeight="1" x14ac:dyDescent="0.15">
      <c r="A43" s="28" t="s">
        <v>501</v>
      </c>
      <c r="B43" s="28"/>
      <c r="C43" s="28"/>
      <c r="D43" s="28"/>
      <c r="E43" s="28"/>
      <c r="F43" s="28"/>
      <c r="G43" s="12">
        <v>380000</v>
      </c>
    </row>
    <row r="44" spans="1:7" ht="24.95" customHeight="1" x14ac:dyDescent="0.15"/>
    <row r="45" spans="1:7" ht="20.100000000000001" customHeight="1" x14ac:dyDescent="0.15">
      <c r="A45" s="26" t="s">
        <v>456</v>
      </c>
      <c r="B45" s="26"/>
      <c r="C45" s="27" t="s">
        <v>183</v>
      </c>
      <c r="D45" s="27"/>
      <c r="E45" s="27"/>
      <c r="F45" s="27"/>
      <c r="G45" s="27"/>
    </row>
    <row r="46" spans="1:7" ht="20.100000000000001" customHeight="1" x14ac:dyDescent="0.15">
      <c r="A46" s="26" t="s">
        <v>457</v>
      </c>
      <c r="B46" s="26"/>
      <c r="C46" s="27" t="s">
        <v>458</v>
      </c>
      <c r="D46" s="27"/>
      <c r="E46" s="27"/>
      <c r="F46" s="27"/>
      <c r="G46" s="27"/>
    </row>
    <row r="47" spans="1:7" ht="15" customHeight="1" x14ac:dyDescent="0.15"/>
    <row r="48" spans="1:7" ht="50.1" customHeight="1" x14ac:dyDescent="0.15">
      <c r="A48" s="17" t="s">
        <v>518</v>
      </c>
      <c r="B48" s="17"/>
      <c r="C48" s="17"/>
      <c r="D48" s="17"/>
      <c r="E48" s="17"/>
      <c r="F48" s="17"/>
      <c r="G48" s="17"/>
    </row>
    <row r="49" spans="1:7" ht="15" customHeight="1" x14ac:dyDescent="0.15"/>
    <row r="50" spans="1:7" ht="50.1" customHeight="1" x14ac:dyDescent="0.15">
      <c r="A50" s="6" t="s">
        <v>367</v>
      </c>
      <c r="B50" s="19" t="s">
        <v>43</v>
      </c>
      <c r="C50" s="19"/>
      <c r="D50" s="19"/>
      <c r="E50" s="6" t="s">
        <v>519</v>
      </c>
      <c r="F50" s="6" t="s">
        <v>520</v>
      </c>
      <c r="G50" s="6" t="s">
        <v>521</v>
      </c>
    </row>
    <row r="51" spans="1:7" ht="15" customHeight="1" x14ac:dyDescent="0.15">
      <c r="A51" s="6">
        <v>1</v>
      </c>
      <c r="B51" s="19">
        <v>2</v>
      </c>
      <c r="C51" s="19"/>
      <c r="D51" s="19"/>
      <c r="E51" s="6">
        <v>3</v>
      </c>
      <c r="F51" s="6">
        <v>4</v>
      </c>
      <c r="G51" s="6">
        <v>5</v>
      </c>
    </row>
    <row r="52" spans="1:7" ht="39.950000000000003" customHeight="1" x14ac:dyDescent="0.15">
      <c r="A52" s="6" t="s">
        <v>373</v>
      </c>
      <c r="B52" s="20" t="s">
        <v>522</v>
      </c>
      <c r="C52" s="20"/>
      <c r="D52" s="20"/>
      <c r="E52" s="10">
        <v>24300</v>
      </c>
      <c r="F52" s="10">
        <v>2</v>
      </c>
      <c r="G52" s="10">
        <v>243000</v>
      </c>
    </row>
    <row r="53" spans="1:7" ht="24.95" customHeight="1" x14ac:dyDescent="0.15">
      <c r="A53" s="28" t="s">
        <v>501</v>
      </c>
      <c r="B53" s="28"/>
      <c r="C53" s="28"/>
      <c r="D53" s="28"/>
      <c r="E53" s="28"/>
      <c r="F53" s="28"/>
      <c r="G53" s="12">
        <v>243000</v>
      </c>
    </row>
    <row r="54" spans="1:7" ht="24.95" customHeight="1" x14ac:dyDescent="0.15"/>
    <row r="55" spans="1:7" ht="20.100000000000001" customHeight="1" x14ac:dyDescent="0.15">
      <c r="A55" s="26" t="s">
        <v>456</v>
      </c>
      <c r="B55" s="26"/>
      <c r="C55" s="27" t="s">
        <v>183</v>
      </c>
      <c r="D55" s="27"/>
      <c r="E55" s="27"/>
      <c r="F55" s="27"/>
      <c r="G55" s="27"/>
    </row>
    <row r="56" spans="1:7" ht="20.100000000000001" customHeight="1" x14ac:dyDescent="0.15">
      <c r="A56" s="26" t="s">
        <v>457</v>
      </c>
      <c r="B56" s="26"/>
      <c r="C56" s="27" t="s">
        <v>502</v>
      </c>
      <c r="D56" s="27"/>
      <c r="E56" s="27"/>
      <c r="F56" s="27"/>
      <c r="G56" s="27"/>
    </row>
    <row r="57" spans="1:7" ht="15" customHeight="1" x14ac:dyDescent="0.15"/>
    <row r="58" spans="1:7" ht="50.1" customHeight="1" x14ac:dyDescent="0.15">
      <c r="A58" s="17" t="s">
        <v>518</v>
      </c>
      <c r="B58" s="17"/>
      <c r="C58" s="17"/>
      <c r="D58" s="17"/>
      <c r="E58" s="17"/>
      <c r="F58" s="17"/>
      <c r="G58" s="17"/>
    </row>
    <row r="59" spans="1:7" ht="15" customHeight="1" x14ac:dyDescent="0.15"/>
    <row r="60" spans="1:7" ht="50.1" customHeight="1" x14ac:dyDescent="0.15">
      <c r="A60" s="6" t="s">
        <v>367</v>
      </c>
      <c r="B60" s="19" t="s">
        <v>43</v>
      </c>
      <c r="C60" s="19"/>
      <c r="D60" s="19"/>
      <c r="E60" s="6" t="s">
        <v>519</v>
      </c>
      <c r="F60" s="6" t="s">
        <v>520</v>
      </c>
      <c r="G60" s="6" t="s">
        <v>521</v>
      </c>
    </row>
    <row r="61" spans="1:7" ht="15" customHeight="1" x14ac:dyDescent="0.15">
      <c r="A61" s="6">
        <v>1</v>
      </c>
      <c r="B61" s="19">
        <v>2</v>
      </c>
      <c r="C61" s="19"/>
      <c r="D61" s="19"/>
      <c r="E61" s="6">
        <v>3</v>
      </c>
      <c r="F61" s="6">
        <v>4</v>
      </c>
      <c r="G61" s="6">
        <v>5</v>
      </c>
    </row>
    <row r="62" spans="1:7" ht="39.950000000000003" customHeight="1" x14ac:dyDescent="0.15">
      <c r="A62" s="6" t="s">
        <v>373</v>
      </c>
      <c r="B62" s="20" t="s">
        <v>522</v>
      </c>
      <c r="C62" s="20"/>
      <c r="D62" s="20"/>
      <c r="E62" s="10">
        <v>3500</v>
      </c>
      <c r="F62" s="10">
        <v>2</v>
      </c>
      <c r="G62" s="10">
        <v>7000</v>
      </c>
    </row>
    <row r="63" spans="1:7" ht="24.95" customHeight="1" x14ac:dyDescent="0.15">
      <c r="A63" s="28" t="s">
        <v>501</v>
      </c>
      <c r="B63" s="28"/>
      <c r="C63" s="28"/>
      <c r="D63" s="28"/>
      <c r="E63" s="28"/>
      <c r="F63" s="28"/>
      <c r="G63" s="12">
        <v>7000</v>
      </c>
    </row>
    <row r="64" spans="1:7" ht="24.95" customHeight="1" x14ac:dyDescent="0.15"/>
    <row r="65" spans="1:7" ht="20.100000000000001" customHeight="1" x14ac:dyDescent="0.15">
      <c r="A65" s="26" t="s">
        <v>456</v>
      </c>
      <c r="B65" s="26"/>
      <c r="C65" s="27" t="s">
        <v>208</v>
      </c>
      <c r="D65" s="27"/>
      <c r="E65" s="27"/>
      <c r="F65" s="27"/>
      <c r="G65" s="27"/>
    </row>
    <row r="66" spans="1:7" ht="20.100000000000001" customHeight="1" x14ac:dyDescent="0.15">
      <c r="A66" s="26" t="s">
        <v>457</v>
      </c>
      <c r="B66" s="26"/>
      <c r="C66" s="27" t="s">
        <v>458</v>
      </c>
      <c r="D66" s="27"/>
      <c r="E66" s="27"/>
      <c r="F66" s="27"/>
      <c r="G66" s="27"/>
    </row>
    <row r="67" spans="1:7" ht="15" customHeight="1" x14ac:dyDescent="0.15"/>
    <row r="68" spans="1:7" ht="24.95" customHeight="1" x14ac:dyDescent="0.15">
      <c r="A68" s="17" t="s">
        <v>523</v>
      </c>
      <c r="B68" s="17"/>
      <c r="C68" s="17"/>
      <c r="D68" s="17"/>
      <c r="E68" s="17"/>
      <c r="F68" s="17"/>
      <c r="G68" s="17"/>
    </row>
    <row r="69" spans="1:7" ht="15" customHeight="1" x14ac:dyDescent="0.15"/>
    <row r="70" spans="1:7" ht="60" customHeight="1" x14ac:dyDescent="0.15">
      <c r="A70" s="6" t="s">
        <v>367</v>
      </c>
      <c r="B70" s="19" t="s">
        <v>507</v>
      </c>
      <c r="C70" s="19"/>
      <c r="D70" s="19"/>
      <c r="E70" s="6" t="s">
        <v>524</v>
      </c>
      <c r="F70" s="6" t="s">
        <v>525</v>
      </c>
      <c r="G70" s="6" t="s">
        <v>526</v>
      </c>
    </row>
    <row r="71" spans="1:7" ht="15" customHeight="1" x14ac:dyDescent="0.15">
      <c r="A71" s="6">
        <v>1</v>
      </c>
      <c r="B71" s="19">
        <v>2</v>
      </c>
      <c r="C71" s="19"/>
      <c r="D71" s="19"/>
      <c r="E71" s="6">
        <v>3</v>
      </c>
      <c r="F71" s="6">
        <v>4</v>
      </c>
      <c r="G71" s="6">
        <v>5</v>
      </c>
    </row>
    <row r="72" spans="1:7" ht="20.100000000000001" customHeight="1" x14ac:dyDescent="0.15">
      <c r="A72" s="6" t="s">
        <v>470</v>
      </c>
      <c r="B72" s="20" t="s">
        <v>527</v>
      </c>
      <c r="C72" s="20"/>
      <c r="D72" s="20"/>
      <c r="E72" s="10">
        <v>5000</v>
      </c>
      <c r="F72" s="10">
        <v>100</v>
      </c>
      <c r="G72" s="10">
        <v>5000</v>
      </c>
    </row>
    <row r="73" spans="1:7" ht="24.95" customHeight="1" x14ac:dyDescent="0.15">
      <c r="A73" s="28" t="s">
        <v>501</v>
      </c>
      <c r="B73" s="28"/>
      <c r="C73" s="28"/>
      <c r="D73" s="28"/>
      <c r="E73" s="28"/>
      <c r="F73" s="28"/>
      <c r="G73" s="12">
        <v>5000</v>
      </c>
    </row>
    <row r="74" spans="1:7" ht="24.95" customHeight="1" x14ac:dyDescent="0.15"/>
    <row r="75" spans="1:7" ht="20.100000000000001" customHeight="1" x14ac:dyDescent="0.15">
      <c r="A75" s="26" t="s">
        <v>456</v>
      </c>
      <c r="B75" s="26"/>
      <c r="C75" s="27" t="s">
        <v>211</v>
      </c>
      <c r="D75" s="27"/>
      <c r="E75" s="27"/>
      <c r="F75" s="27"/>
      <c r="G75" s="27"/>
    </row>
    <row r="76" spans="1:7" ht="20.100000000000001" customHeight="1" x14ac:dyDescent="0.15">
      <c r="A76" s="26" t="s">
        <v>457</v>
      </c>
      <c r="B76" s="26"/>
      <c r="C76" s="27" t="s">
        <v>458</v>
      </c>
      <c r="D76" s="27"/>
      <c r="E76" s="27"/>
      <c r="F76" s="27"/>
      <c r="G76" s="27"/>
    </row>
    <row r="77" spans="1:7" ht="15" customHeight="1" x14ac:dyDescent="0.15"/>
    <row r="78" spans="1:7" ht="24.95" customHeight="1" x14ac:dyDescent="0.15">
      <c r="A78" s="17" t="s">
        <v>523</v>
      </c>
      <c r="B78" s="17"/>
      <c r="C78" s="17"/>
      <c r="D78" s="17"/>
      <c r="E78" s="17"/>
      <c r="F78" s="17"/>
      <c r="G78" s="17"/>
    </row>
    <row r="79" spans="1:7" ht="15" customHeight="1" x14ac:dyDescent="0.15"/>
    <row r="80" spans="1:7" ht="60" customHeight="1" x14ac:dyDescent="0.15">
      <c r="A80" s="6" t="s">
        <v>367</v>
      </c>
      <c r="B80" s="19" t="s">
        <v>507</v>
      </c>
      <c r="C80" s="19"/>
      <c r="D80" s="19"/>
      <c r="E80" s="6" t="s">
        <v>524</v>
      </c>
      <c r="F80" s="6" t="s">
        <v>525</v>
      </c>
      <c r="G80" s="6" t="s">
        <v>526</v>
      </c>
    </row>
    <row r="81" spans="1:7" ht="15" customHeight="1" x14ac:dyDescent="0.15">
      <c r="A81" s="6">
        <v>1</v>
      </c>
      <c r="B81" s="19">
        <v>2</v>
      </c>
      <c r="C81" s="19"/>
      <c r="D81" s="19"/>
      <c r="E81" s="6">
        <v>3</v>
      </c>
      <c r="F81" s="6">
        <v>4</v>
      </c>
      <c r="G81" s="6">
        <v>5</v>
      </c>
    </row>
    <row r="82" spans="1:7" ht="20.100000000000001" customHeight="1" x14ac:dyDescent="0.15">
      <c r="A82" s="6" t="s">
        <v>470</v>
      </c>
      <c r="B82" s="20" t="s">
        <v>527</v>
      </c>
      <c r="C82" s="20"/>
      <c r="D82" s="20"/>
      <c r="E82" s="10">
        <v>5000</v>
      </c>
      <c r="F82" s="10">
        <v>100</v>
      </c>
      <c r="G82" s="10">
        <v>5000</v>
      </c>
    </row>
    <row r="83" spans="1:7" ht="24.95" customHeight="1" x14ac:dyDescent="0.15">
      <c r="A83" s="28" t="s">
        <v>501</v>
      </c>
      <c r="B83" s="28"/>
      <c r="C83" s="28"/>
      <c r="D83" s="28"/>
      <c r="E83" s="28"/>
      <c r="F83" s="28"/>
      <c r="G83" s="12">
        <v>5000</v>
      </c>
    </row>
    <row r="84" spans="1:7" ht="24.95" customHeight="1" x14ac:dyDescent="0.15"/>
    <row r="85" spans="1:7" ht="20.100000000000001" customHeight="1" x14ac:dyDescent="0.15">
      <c r="A85" s="26" t="s">
        <v>456</v>
      </c>
      <c r="B85" s="26"/>
      <c r="C85" s="27" t="s">
        <v>204</v>
      </c>
      <c r="D85" s="27"/>
      <c r="E85" s="27"/>
      <c r="F85" s="27"/>
      <c r="G85" s="27"/>
    </row>
    <row r="86" spans="1:7" ht="20.100000000000001" customHeight="1" x14ac:dyDescent="0.15">
      <c r="A86" s="26" t="s">
        <v>457</v>
      </c>
      <c r="B86" s="26"/>
      <c r="C86" s="27" t="s">
        <v>458</v>
      </c>
      <c r="D86" s="27"/>
      <c r="E86" s="27"/>
      <c r="F86" s="27"/>
      <c r="G86" s="27"/>
    </row>
    <row r="87" spans="1:7" ht="15" customHeight="1" x14ac:dyDescent="0.15"/>
    <row r="88" spans="1:7" ht="24.95" customHeight="1" x14ac:dyDescent="0.15">
      <c r="A88" s="17" t="s">
        <v>523</v>
      </c>
      <c r="B88" s="17"/>
      <c r="C88" s="17"/>
      <c r="D88" s="17"/>
      <c r="E88" s="17"/>
      <c r="F88" s="17"/>
      <c r="G88" s="17"/>
    </row>
    <row r="89" spans="1:7" ht="15" customHeight="1" x14ac:dyDescent="0.15"/>
    <row r="90" spans="1:7" ht="60" customHeight="1" x14ac:dyDescent="0.15">
      <c r="A90" s="6" t="s">
        <v>367</v>
      </c>
      <c r="B90" s="19" t="s">
        <v>507</v>
      </c>
      <c r="C90" s="19"/>
      <c r="D90" s="19"/>
      <c r="E90" s="6" t="s">
        <v>524</v>
      </c>
      <c r="F90" s="6" t="s">
        <v>525</v>
      </c>
      <c r="G90" s="6" t="s">
        <v>526</v>
      </c>
    </row>
    <row r="91" spans="1:7" ht="15" customHeight="1" x14ac:dyDescent="0.15">
      <c r="A91" s="6">
        <v>1</v>
      </c>
      <c r="B91" s="19">
        <v>2</v>
      </c>
      <c r="C91" s="19"/>
      <c r="D91" s="19"/>
      <c r="E91" s="6">
        <v>3</v>
      </c>
      <c r="F91" s="6">
        <v>4</v>
      </c>
      <c r="G91" s="6">
        <v>5</v>
      </c>
    </row>
    <row r="92" spans="1:7" ht="20.100000000000001" customHeight="1" x14ac:dyDescent="0.15">
      <c r="A92" s="6" t="s">
        <v>373</v>
      </c>
      <c r="B92" s="20" t="s">
        <v>528</v>
      </c>
      <c r="C92" s="20"/>
      <c r="D92" s="20"/>
      <c r="E92" s="10">
        <v>210000</v>
      </c>
      <c r="F92" s="10">
        <v>100</v>
      </c>
      <c r="G92" s="10">
        <v>210000</v>
      </c>
    </row>
    <row r="93" spans="1:7" ht="20.100000000000001" customHeight="1" x14ac:dyDescent="0.15">
      <c r="A93" s="6" t="s">
        <v>469</v>
      </c>
      <c r="B93" s="20" t="s">
        <v>529</v>
      </c>
      <c r="C93" s="20"/>
      <c r="D93" s="20"/>
      <c r="E93" s="10">
        <v>530000</v>
      </c>
      <c r="F93" s="10">
        <v>100</v>
      </c>
      <c r="G93" s="10">
        <v>530000</v>
      </c>
    </row>
    <row r="94" spans="1:7" ht="24.95" customHeight="1" x14ac:dyDescent="0.15">
      <c r="A94" s="28" t="s">
        <v>501</v>
      </c>
      <c r="B94" s="28"/>
      <c r="C94" s="28"/>
      <c r="D94" s="28"/>
      <c r="E94" s="28"/>
      <c r="F94" s="28"/>
      <c r="G94" s="12">
        <v>740000</v>
      </c>
    </row>
    <row r="95" spans="1:7" ht="24.95" customHeight="1" x14ac:dyDescent="0.15"/>
    <row r="96" spans="1:7" ht="20.100000000000001" customHeight="1" x14ac:dyDescent="0.15">
      <c r="A96" s="26" t="s">
        <v>456</v>
      </c>
      <c r="B96" s="26"/>
      <c r="C96" s="27" t="s">
        <v>211</v>
      </c>
      <c r="D96" s="27"/>
      <c r="E96" s="27"/>
      <c r="F96" s="27"/>
      <c r="G96" s="27"/>
    </row>
    <row r="97" spans="1:7" ht="20.100000000000001" customHeight="1" x14ac:dyDescent="0.15">
      <c r="A97" s="26" t="s">
        <v>457</v>
      </c>
      <c r="B97" s="26"/>
      <c r="C97" s="27" t="s">
        <v>502</v>
      </c>
      <c r="D97" s="27"/>
      <c r="E97" s="27"/>
      <c r="F97" s="27"/>
      <c r="G97" s="27"/>
    </row>
    <row r="98" spans="1:7" ht="15" customHeight="1" x14ac:dyDescent="0.15"/>
    <row r="99" spans="1:7" ht="24.95" customHeight="1" x14ac:dyDescent="0.15">
      <c r="A99" s="17" t="s">
        <v>530</v>
      </c>
      <c r="B99" s="17"/>
      <c r="C99" s="17"/>
      <c r="D99" s="17"/>
      <c r="E99" s="17"/>
      <c r="F99" s="17"/>
      <c r="G99" s="17"/>
    </row>
    <row r="100" spans="1:7" ht="15" customHeight="1" x14ac:dyDescent="0.15"/>
    <row r="101" spans="1:7" ht="60" customHeight="1" x14ac:dyDescent="0.15">
      <c r="A101" s="6" t="s">
        <v>367</v>
      </c>
      <c r="B101" s="19" t="s">
        <v>507</v>
      </c>
      <c r="C101" s="19"/>
      <c r="D101" s="19"/>
      <c r="E101" s="6" t="s">
        <v>524</v>
      </c>
      <c r="F101" s="6" t="s">
        <v>525</v>
      </c>
      <c r="G101" s="6" t="s">
        <v>526</v>
      </c>
    </row>
    <row r="102" spans="1:7" ht="15" customHeight="1" x14ac:dyDescent="0.15">
      <c r="A102" s="6">
        <v>1</v>
      </c>
      <c r="B102" s="19">
        <v>2</v>
      </c>
      <c r="C102" s="19"/>
      <c r="D102" s="19"/>
      <c r="E102" s="6">
        <v>3</v>
      </c>
      <c r="F102" s="6">
        <v>4</v>
      </c>
      <c r="G102" s="6">
        <v>5</v>
      </c>
    </row>
    <row r="103" spans="1:7" ht="20.100000000000001" customHeight="1" x14ac:dyDescent="0.15">
      <c r="A103" s="6" t="s">
        <v>470</v>
      </c>
      <c r="B103" s="20" t="s">
        <v>527</v>
      </c>
      <c r="C103" s="20"/>
      <c r="D103" s="20"/>
      <c r="E103" s="10">
        <v>1</v>
      </c>
      <c r="F103" s="10">
        <v>10000</v>
      </c>
      <c r="G103" s="10">
        <v>10000</v>
      </c>
    </row>
    <row r="104" spans="1:7" ht="20.100000000000001" customHeight="1" x14ac:dyDescent="0.15">
      <c r="A104" s="6" t="s">
        <v>470</v>
      </c>
      <c r="B104" s="20" t="s">
        <v>527</v>
      </c>
      <c r="C104" s="20"/>
      <c r="D104" s="20"/>
      <c r="E104" s="10">
        <v>1</v>
      </c>
      <c r="F104" s="10">
        <v>10000</v>
      </c>
      <c r="G104" s="10">
        <v>10000</v>
      </c>
    </row>
    <row r="105" spans="1:7" ht="20.100000000000001" customHeight="1" x14ac:dyDescent="0.15">
      <c r="A105" s="6" t="s">
        <v>470</v>
      </c>
      <c r="B105" s="20" t="s">
        <v>527</v>
      </c>
      <c r="C105" s="20"/>
      <c r="D105" s="20"/>
      <c r="E105" s="10">
        <v>1</v>
      </c>
      <c r="F105" s="10">
        <v>10000</v>
      </c>
      <c r="G105" s="10">
        <v>10000</v>
      </c>
    </row>
    <row r="106" spans="1:7" ht="24.95" customHeight="1" x14ac:dyDescent="0.15">
      <c r="A106" s="28" t="s">
        <v>501</v>
      </c>
      <c r="B106" s="28"/>
      <c r="C106" s="28"/>
      <c r="D106" s="28"/>
      <c r="E106" s="28"/>
      <c r="F106" s="28"/>
      <c r="G106" s="12">
        <v>30000</v>
      </c>
    </row>
    <row r="107" spans="1:7" ht="24.95" customHeight="1" x14ac:dyDescent="0.15"/>
    <row r="108" spans="1:7" ht="24.95" customHeight="1" x14ac:dyDescent="0.15">
      <c r="A108" s="26" t="s">
        <v>456</v>
      </c>
      <c r="B108" s="26"/>
      <c r="C108" s="27"/>
      <c r="D108" s="27"/>
      <c r="E108" s="27"/>
      <c r="F108" s="27"/>
      <c r="G108" s="27"/>
    </row>
    <row r="109" spans="1:7" ht="24.95" customHeight="1" x14ac:dyDescent="0.15">
      <c r="A109" s="26" t="s">
        <v>457</v>
      </c>
      <c r="B109" s="26"/>
      <c r="C109" s="27"/>
      <c r="D109" s="27"/>
      <c r="E109" s="27"/>
      <c r="F109" s="27"/>
      <c r="G109" s="27"/>
    </row>
    <row r="110" spans="1:7" ht="15" customHeight="1" x14ac:dyDescent="0.15"/>
    <row r="111" spans="1:7" ht="24.95" customHeight="1" x14ac:dyDescent="0.15">
      <c r="A111" s="17" t="s">
        <v>531</v>
      </c>
      <c r="B111" s="17"/>
      <c r="C111" s="17"/>
      <c r="D111" s="17"/>
      <c r="E111" s="17"/>
      <c r="F111" s="17"/>
      <c r="G111" s="17"/>
    </row>
    <row r="112" spans="1:7" ht="15" customHeight="1" x14ac:dyDescent="0.15"/>
    <row r="113" spans="1:7" ht="50.1" customHeight="1" x14ac:dyDescent="0.15">
      <c r="A113" s="6" t="s">
        <v>367</v>
      </c>
      <c r="B113" s="19" t="s">
        <v>43</v>
      </c>
      <c r="C113" s="19"/>
      <c r="D113" s="19"/>
      <c r="E113" s="6" t="s">
        <v>519</v>
      </c>
      <c r="F113" s="6" t="s">
        <v>520</v>
      </c>
      <c r="G113" s="6" t="s">
        <v>521</v>
      </c>
    </row>
    <row r="114" spans="1:7" ht="24.95" customHeight="1" x14ac:dyDescent="0.15">
      <c r="A114" s="6" t="s">
        <v>55</v>
      </c>
      <c r="B114" s="19" t="s">
        <v>55</v>
      </c>
      <c r="C114" s="19"/>
      <c r="D114" s="19"/>
      <c r="E114" s="6" t="s">
        <v>55</v>
      </c>
      <c r="F114" s="6" t="s">
        <v>55</v>
      </c>
      <c r="G114" s="6" t="s">
        <v>55</v>
      </c>
    </row>
    <row r="115" spans="1:7" ht="24.95" customHeight="1" x14ac:dyDescent="0.15"/>
    <row r="116" spans="1:7" ht="24.95" customHeight="1" x14ac:dyDescent="0.15">
      <c r="A116" s="26" t="s">
        <v>456</v>
      </c>
      <c r="B116" s="26"/>
      <c r="C116" s="27"/>
      <c r="D116" s="27"/>
      <c r="E116" s="27"/>
      <c r="F116" s="27"/>
      <c r="G116" s="27"/>
    </row>
    <row r="117" spans="1:7" ht="24.95" customHeight="1" x14ac:dyDescent="0.15">
      <c r="A117" s="26" t="s">
        <v>457</v>
      </c>
      <c r="B117" s="26"/>
      <c r="C117" s="27"/>
      <c r="D117" s="27"/>
      <c r="E117" s="27"/>
      <c r="F117" s="27"/>
      <c r="G117" s="27"/>
    </row>
    <row r="118" spans="1:7" ht="15" customHeight="1" x14ac:dyDescent="0.15"/>
    <row r="119" spans="1:7" ht="24.95" customHeight="1" x14ac:dyDescent="0.15">
      <c r="A119" s="17" t="s">
        <v>532</v>
      </c>
      <c r="B119" s="17"/>
      <c r="C119" s="17"/>
      <c r="D119" s="17"/>
      <c r="E119" s="17"/>
      <c r="F119" s="17"/>
      <c r="G119" s="17"/>
    </row>
    <row r="120" spans="1:7" ht="15" customHeight="1" x14ac:dyDescent="0.15"/>
    <row r="121" spans="1:7" ht="50.1" customHeight="1" x14ac:dyDescent="0.15">
      <c r="A121" s="6" t="s">
        <v>367</v>
      </c>
      <c r="B121" s="19" t="s">
        <v>43</v>
      </c>
      <c r="C121" s="19"/>
      <c r="D121" s="19"/>
      <c r="E121" s="6" t="s">
        <v>519</v>
      </c>
      <c r="F121" s="6" t="s">
        <v>520</v>
      </c>
      <c r="G121" s="6" t="s">
        <v>521</v>
      </c>
    </row>
    <row r="122" spans="1:7" ht="24.95" customHeight="1" x14ac:dyDescent="0.15">
      <c r="A122" s="6" t="s">
        <v>55</v>
      </c>
      <c r="B122" s="19" t="s">
        <v>55</v>
      </c>
      <c r="C122" s="19"/>
      <c r="D122" s="19"/>
      <c r="E122" s="6" t="s">
        <v>55</v>
      </c>
      <c r="F122" s="6" t="s">
        <v>55</v>
      </c>
      <c r="G122" s="6" t="s">
        <v>55</v>
      </c>
    </row>
  </sheetData>
  <sheetProtection password="9D93" sheet="1" objects="1" scenarios="1"/>
  <mergeCells count="110">
    <mergeCell ref="A117:B117"/>
    <mergeCell ref="C117:G117"/>
    <mergeCell ref="A119:G119"/>
    <mergeCell ref="B121:D121"/>
    <mergeCell ref="B122:D122"/>
    <mergeCell ref="A111:G111"/>
    <mergeCell ref="B113:D113"/>
    <mergeCell ref="B114:D114"/>
    <mergeCell ref="A116:B116"/>
    <mergeCell ref="C116:G116"/>
    <mergeCell ref="B105:D105"/>
    <mergeCell ref="A106:F106"/>
    <mergeCell ref="A108:B108"/>
    <mergeCell ref="C108:G108"/>
    <mergeCell ref="A109:B109"/>
    <mergeCell ref="C109:G109"/>
    <mergeCell ref="A99:G99"/>
    <mergeCell ref="B101:D101"/>
    <mergeCell ref="B102:D102"/>
    <mergeCell ref="B103:D103"/>
    <mergeCell ref="B104:D104"/>
    <mergeCell ref="A94:F94"/>
    <mergeCell ref="A96:B96"/>
    <mergeCell ref="C96:G96"/>
    <mergeCell ref="A97:B97"/>
    <mergeCell ref="C97:G97"/>
    <mergeCell ref="A88:G88"/>
    <mergeCell ref="B90:D90"/>
    <mergeCell ref="B91:D91"/>
    <mergeCell ref="B92:D92"/>
    <mergeCell ref="B93:D93"/>
    <mergeCell ref="B82:D82"/>
    <mergeCell ref="A83:F83"/>
    <mergeCell ref="A85:B85"/>
    <mergeCell ref="C85:G85"/>
    <mergeCell ref="A86:B86"/>
    <mergeCell ref="C86:G86"/>
    <mergeCell ref="A76:B76"/>
    <mergeCell ref="C76:G76"/>
    <mergeCell ref="A78:G78"/>
    <mergeCell ref="B80:D80"/>
    <mergeCell ref="B81:D81"/>
    <mergeCell ref="B70:D70"/>
    <mergeCell ref="B71:D71"/>
    <mergeCell ref="B72:D72"/>
    <mergeCell ref="A73:F73"/>
    <mergeCell ref="A75:B75"/>
    <mergeCell ref="C75:G75"/>
    <mergeCell ref="A65:B65"/>
    <mergeCell ref="C65:G65"/>
    <mergeCell ref="A66:B66"/>
    <mergeCell ref="C66:G66"/>
    <mergeCell ref="A68:G68"/>
    <mergeCell ref="A58:G58"/>
    <mergeCell ref="B60:D60"/>
    <mergeCell ref="B61:D61"/>
    <mergeCell ref="B62:D62"/>
    <mergeCell ref="A63:F63"/>
    <mergeCell ref="B52:D52"/>
    <mergeCell ref="A53:F53"/>
    <mergeCell ref="A55:B55"/>
    <mergeCell ref="C55:G55"/>
    <mergeCell ref="A56:B56"/>
    <mergeCell ref="C56:G56"/>
    <mergeCell ref="A46:B46"/>
    <mergeCell ref="C46:G46"/>
    <mergeCell ref="A48:G48"/>
    <mergeCell ref="B50:D50"/>
    <mergeCell ref="B51:D51"/>
    <mergeCell ref="B41:C41"/>
    <mergeCell ref="B42:C42"/>
    <mergeCell ref="A43:F43"/>
    <mergeCell ref="A45:B45"/>
    <mergeCell ref="C45:G45"/>
    <mergeCell ref="A35:B35"/>
    <mergeCell ref="C35:G35"/>
    <mergeCell ref="A37:G37"/>
    <mergeCell ref="B39:C39"/>
    <mergeCell ref="B40:C40"/>
    <mergeCell ref="B29:C29"/>
    <mergeCell ref="B30:C30"/>
    <mergeCell ref="B31:C31"/>
    <mergeCell ref="A32:F32"/>
    <mergeCell ref="A34:B34"/>
    <mergeCell ref="C34:G34"/>
    <mergeCell ref="A24:B24"/>
    <mergeCell ref="C24:G24"/>
    <mergeCell ref="A25:B25"/>
    <mergeCell ref="C25:G25"/>
    <mergeCell ref="A27:G27"/>
    <mergeCell ref="B18:C18"/>
    <mergeCell ref="B19:C19"/>
    <mergeCell ref="B20:C20"/>
    <mergeCell ref="B21:C21"/>
    <mergeCell ref="A22:F22"/>
    <mergeCell ref="A13:B13"/>
    <mergeCell ref="C13:G13"/>
    <mergeCell ref="A14:B14"/>
    <mergeCell ref="C14:G14"/>
    <mergeCell ref="A16:G16"/>
    <mergeCell ref="B7:C7"/>
    <mergeCell ref="B8:C8"/>
    <mergeCell ref="B9:C9"/>
    <mergeCell ref="B10:C10"/>
    <mergeCell ref="A11:F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66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30" customHeight="1" x14ac:dyDescent="0.15">
      <c r="A2" s="26" t="s">
        <v>456</v>
      </c>
      <c r="B2" s="26"/>
      <c r="C2" s="27" t="s">
        <v>168</v>
      </c>
      <c r="D2" s="27"/>
      <c r="E2" s="27"/>
      <c r="F2" s="27"/>
      <c r="G2" s="27"/>
    </row>
    <row r="3" spans="1:7" ht="30" customHeight="1" x14ac:dyDescent="0.15">
      <c r="A3" s="26" t="s">
        <v>457</v>
      </c>
      <c r="B3" s="26"/>
      <c r="C3" s="27" t="s">
        <v>458</v>
      </c>
      <c r="D3" s="27"/>
      <c r="E3" s="27"/>
      <c r="F3" s="27"/>
      <c r="G3" s="27"/>
    </row>
    <row r="4" spans="1:7" ht="15" customHeight="1" x14ac:dyDescent="0.15"/>
    <row r="5" spans="1:7" ht="50.1" customHeight="1" x14ac:dyDescent="0.15">
      <c r="A5" s="17" t="s">
        <v>533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19" t="s">
        <v>43</v>
      </c>
      <c r="B7" s="19"/>
      <c r="C7" s="19"/>
      <c r="D7" s="19"/>
      <c r="E7" s="6" t="s">
        <v>44</v>
      </c>
      <c r="F7" s="6" t="s">
        <v>534</v>
      </c>
      <c r="G7" s="6" t="s">
        <v>535</v>
      </c>
    </row>
    <row r="8" spans="1:7" ht="15" customHeight="1" x14ac:dyDescent="0.15">
      <c r="A8" s="19">
        <v>1</v>
      </c>
      <c r="B8" s="19"/>
      <c r="C8" s="19"/>
      <c r="D8" s="19"/>
      <c r="E8" s="6">
        <v>2</v>
      </c>
      <c r="F8" s="6">
        <v>3</v>
      </c>
      <c r="G8" s="6">
        <v>4</v>
      </c>
    </row>
    <row r="9" spans="1:7" ht="30" customHeight="1" x14ac:dyDescent="0.15">
      <c r="A9" s="20" t="s">
        <v>536</v>
      </c>
      <c r="B9" s="20"/>
      <c r="C9" s="20"/>
      <c r="D9" s="20"/>
      <c r="E9" s="6" t="s">
        <v>537</v>
      </c>
      <c r="F9" s="6" t="s">
        <v>55</v>
      </c>
      <c r="G9" s="10">
        <f>G10+G11+G12+G14</f>
        <v>11654081.859999999</v>
      </c>
    </row>
    <row r="10" spans="1:7" ht="30" customHeight="1" x14ac:dyDescent="0.15">
      <c r="A10" s="20" t="s">
        <v>538</v>
      </c>
      <c r="B10" s="20"/>
      <c r="C10" s="20"/>
      <c r="D10" s="20"/>
      <c r="E10" s="6" t="s">
        <v>539</v>
      </c>
      <c r="F10" s="10">
        <v>38846939.520000003</v>
      </c>
      <c r="G10" s="10">
        <v>11654081.859999999</v>
      </c>
    </row>
    <row r="11" spans="1:7" ht="30" customHeight="1" x14ac:dyDescent="0.15">
      <c r="A11" s="20" t="s">
        <v>540</v>
      </c>
      <c r="B11" s="20"/>
      <c r="C11" s="20"/>
      <c r="D11" s="20"/>
      <c r="E11" s="6" t="s">
        <v>541</v>
      </c>
      <c r="F11" s="10"/>
      <c r="G11" s="10"/>
    </row>
    <row r="12" spans="1:7" ht="30" customHeight="1" x14ac:dyDescent="0.15">
      <c r="A12" s="20" t="s">
        <v>542</v>
      </c>
      <c r="B12" s="20"/>
      <c r="C12" s="20"/>
      <c r="D12" s="20"/>
      <c r="E12" s="6" t="s">
        <v>543</v>
      </c>
      <c r="F12" s="6" t="s">
        <v>55</v>
      </c>
      <c r="G12" s="10"/>
    </row>
    <row r="13" spans="1:7" ht="30" customHeight="1" x14ac:dyDescent="0.15">
      <c r="A13" s="20" t="s">
        <v>544</v>
      </c>
      <c r="B13" s="20"/>
      <c r="C13" s="20"/>
      <c r="D13" s="20"/>
      <c r="E13" s="6" t="s">
        <v>545</v>
      </c>
      <c r="F13" s="10"/>
      <c r="G13" s="10"/>
    </row>
    <row r="14" spans="1:7" ht="30" customHeight="1" x14ac:dyDescent="0.15">
      <c r="A14" s="20" t="s">
        <v>546</v>
      </c>
      <c r="B14" s="20"/>
      <c r="C14" s="20"/>
      <c r="D14" s="20"/>
      <c r="E14" s="6" t="s">
        <v>547</v>
      </c>
      <c r="F14" s="6" t="s">
        <v>55</v>
      </c>
      <c r="G14" s="10"/>
    </row>
    <row r="15" spans="1:7" ht="30" customHeight="1" x14ac:dyDescent="0.15">
      <c r="A15" s="20" t="s">
        <v>544</v>
      </c>
      <c r="B15" s="20"/>
      <c r="C15" s="20"/>
      <c r="D15" s="20"/>
      <c r="E15" s="6" t="s">
        <v>548</v>
      </c>
      <c r="F15" s="10"/>
      <c r="G15" s="10"/>
    </row>
    <row r="16" spans="1:7" ht="30" customHeight="1" x14ac:dyDescent="0.15">
      <c r="A16" s="20" t="s">
        <v>549</v>
      </c>
      <c r="B16" s="20"/>
      <c r="C16" s="20"/>
      <c r="D16" s="20"/>
      <c r="E16" s="6" t="s">
        <v>550</v>
      </c>
      <c r="F16" s="6" t="s">
        <v>55</v>
      </c>
      <c r="G16" s="10">
        <f>G17+G18</f>
        <v>77693.88</v>
      </c>
    </row>
    <row r="17" spans="1:7" ht="30" customHeight="1" x14ac:dyDescent="0.15">
      <c r="A17" s="20" t="s">
        <v>551</v>
      </c>
      <c r="B17" s="20"/>
      <c r="C17" s="20"/>
      <c r="D17" s="20"/>
      <c r="E17" s="6" t="s">
        <v>552</v>
      </c>
      <c r="F17" s="10">
        <v>38846939.520000003</v>
      </c>
      <c r="G17" s="10">
        <v>77693.88</v>
      </c>
    </row>
    <row r="18" spans="1:7" ht="30" customHeight="1" x14ac:dyDescent="0.15">
      <c r="A18" s="20" t="s">
        <v>553</v>
      </c>
      <c r="B18" s="20"/>
      <c r="C18" s="20"/>
      <c r="D18" s="20"/>
      <c r="E18" s="6" t="s">
        <v>554</v>
      </c>
      <c r="F18" s="10"/>
      <c r="G18" s="10"/>
    </row>
    <row r="19" spans="1:7" ht="30" customHeight="1" x14ac:dyDescent="0.15">
      <c r="A19" s="20" t="s">
        <v>555</v>
      </c>
      <c r="B19" s="20"/>
      <c r="C19" s="20"/>
      <c r="D19" s="20"/>
      <c r="E19" s="6" t="s">
        <v>556</v>
      </c>
      <c r="F19" s="6" t="s">
        <v>55</v>
      </c>
      <c r="G19" s="10">
        <f>G20+G21</f>
        <v>0</v>
      </c>
    </row>
    <row r="20" spans="1:7" ht="30" customHeight="1" x14ac:dyDescent="0.15">
      <c r="A20" s="20" t="s">
        <v>557</v>
      </c>
      <c r="B20" s="20"/>
      <c r="C20" s="20"/>
      <c r="D20" s="20"/>
      <c r="E20" s="6" t="s">
        <v>558</v>
      </c>
      <c r="F20" s="10"/>
      <c r="G20" s="10"/>
    </row>
    <row r="21" spans="1:7" ht="30" customHeight="1" x14ac:dyDescent="0.15">
      <c r="A21" s="20" t="s">
        <v>559</v>
      </c>
      <c r="B21" s="20"/>
      <c r="C21" s="20"/>
      <c r="D21" s="20"/>
      <c r="E21" s="6" t="s">
        <v>560</v>
      </c>
      <c r="F21" s="10"/>
      <c r="G21" s="10"/>
    </row>
    <row r="22" spans="1:7" ht="30" customHeight="1" x14ac:dyDescent="0.15">
      <c r="A22" s="19" t="s">
        <v>561</v>
      </c>
      <c r="B22" s="19"/>
      <c r="C22" s="19"/>
      <c r="D22" s="19"/>
      <c r="E22" s="6" t="s">
        <v>55</v>
      </c>
      <c r="F22" s="6" t="s">
        <v>55</v>
      </c>
      <c r="G22" s="10">
        <f>G9+G16+G19</f>
        <v>11731775.74</v>
      </c>
    </row>
    <row r="23" spans="1:7" ht="24.95" customHeight="1" x14ac:dyDescent="0.15"/>
    <row r="24" spans="1:7" ht="30" customHeight="1" x14ac:dyDescent="0.15">
      <c r="A24" s="26" t="s">
        <v>456</v>
      </c>
      <c r="B24" s="26"/>
      <c r="C24" s="27" t="s">
        <v>168</v>
      </c>
      <c r="D24" s="27"/>
      <c r="E24" s="27"/>
      <c r="F24" s="27"/>
      <c r="G24" s="27"/>
    </row>
    <row r="25" spans="1:7" ht="30" customHeight="1" x14ac:dyDescent="0.15">
      <c r="A25" s="26" t="s">
        <v>457</v>
      </c>
      <c r="B25" s="26"/>
      <c r="C25" s="27" t="s">
        <v>505</v>
      </c>
      <c r="D25" s="27"/>
      <c r="E25" s="27"/>
      <c r="F25" s="27"/>
      <c r="G25" s="27"/>
    </row>
    <row r="26" spans="1:7" ht="15" customHeight="1" x14ac:dyDescent="0.15"/>
    <row r="27" spans="1:7" ht="50.1" customHeight="1" x14ac:dyDescent="0.15">
      <c r="A27" s="17" t="s">
        <v>533</v>
      </c>
      <c r="B27" s="17"/>
      <c r="C27" s="17"/>
      <c r="D27" s="17"/>
      <c r="E27" s="17"/>
      <c r="F27" s="17"/>
      <c r="G27" s="17"/>
    </row>
    <row r="28" spans="1:7" ht="15" customHeight="1" x14ac:dyDescent="0.15"/>
    <row r="29" spans="1:7" ht="50.1" customHeight="1" x14ac:dyDescent="0.15">
      <c r="A29" s="19" t="s">
        <v>43</v>
      </c>
      <c r="B29" s="19"/>
      <c r="C29" s="19"/>
      <c r="D29" s="19"/>
      <c r="E29" s="6" t="s">
        <v>44</v>
      </c>
      <c r="F29" s="6" t="s">
        <v>534</v>
      </c>
      <c r="G29" s="6" t="s">
        <v>535</v>
      </c>
    </row>
    <row r="30" spans="1:7" ht="15" customHeight="1" x14ac:dyDescent="0.15">
      <c r="A30" s="19">
        <v>1</v>
      </c>
      <c r="B30" s="19"/>
      <c r="C30" s="19"/>
      <c r="D30" s="19"/>
      <c r="E30" s="6">
        <v>2</v>
      </c>
      <c r="F30" s="6">
        <v>3</v>
      </c>
      <c r="G30" s="6">
        <v>4</v>
      </c>
    </row>
    <row r="31" spans="1:7" ht="30" customHeight="1" x14ac:dyDescent="0.15">
      <c r="A31" s="20" t="s">
        <v>536</v>
      </c>
      <c r="B31" s="20"/>
      <c r="C31" s="20"/>
      <c r="D31" s="20"/>
      <c r="E31" s="6" t="s">
        <v>537</v>
      </c>
      <c r="F31" s="6" t="s">
        <v>55</v>
      </c>
      <c r="G31" s="10">
        <f>G32+G33+G34+G36</f>
        <v>3038129.02</v>
      </c>
    </row>
    <row r="32" spans="1:7" ht="30" customHeight="1" x14ac:dyDescent="0.15">
      <c r="A32" s="20" t="s">
        <v>538</v>
      </c>
      <c r="B32" s="20"/>
      <c r="C32" s="20"/>
      <c r="D32" s="20"/>
      <c r="E32" s="6" t="s">
        <v>539</v>
      </c>
      <c r="F32" s="10">
        <v>10127096.67</v>
      </c>
      <c r="G32" s="10">
        <v>3038129</v>
      </c>
    </row>
    <row r="33" spans="1:7" ht="30" customHeight="1" x14ac:dyDescent="0.15">
      <c r="A33" s="20" t="s">
        <v>540</v>
      </c>
      <c r="B33" s="20"/>
      <c r="C33" s="20"/>
      <c r="D33" s="20"/>
      <c r="E33" s="6" t="s">
        <v>541</v>
      </c>
      <c r="F33" s="10">
        <v>0.1</v>
      </c>
      <c r="G33" s="10">
        <v>0.02</v>
      </c>
    </row>
    <row r="34" spans="1:7" ht="30" customHeight="1" x14ac:dyDescent="0.15">
      <c r="A34" s="20" t="s">
        <v>542</v>
      </c>
      <c r="B34" s="20"/>
      <c r="C34" s="20"/>
      <c r="D34" s="20"/>
      <c r="E34" s="6" t="s">
        <v>543</v>
      </c>
      <c r="F34" s="6" t="s">
        <v>55</v>
      </c>
      <c r="G34" s="10"/>
    </row>
    <row r="35" spans="1:7" ht="30" customHeight="1" x14ac:dyDescent="0.15">
      <c r="A35" s="20" t="s">
        <v>544</v>
      </c>
      <c r="B35" s="20"/>
      <c r="C35" s="20"/>
      <c r="D35" s="20"/>
      <c r="E35" s="6" t="s">
        <v>545</v>
      </c>
      <c r="F35" s="10"/>
      <c r="G35" s="10"/>
    </row>
    <row r="36" spans="1:7" ht="30" customHeight="1" x14ac:dyDescent="0.15">
      <c r="A36" s="20" t="s">
        <v>546</v>
      </c>
      <c r="B36" s="20"/>
      <c r="C36" s="20"/>
      <c r="D36" s="20"/>
      <c r="E36" s="6" t="s">
        <v>547</v>
      </c>
      <c r="F36" s="6" t="s">
        <v>55</v>
      </c>
      <c r="G36" s="10"/>
    </row>
    <row r="37" spans="1:7" ht="30" customHeight="1" x14ac:dyDescent="0.15">
      <c r="A37" s="20" t="s">
        <v>544</v>
      </c>
      <c r="B37" s="20"/>
      <c r="C37" s="20"/>
      <c r="D37" s="20"/>
      <c r="E37" s="6" t="s">
        <v>548</v>
      </c>
      <c r="F37" s="10"/>
      <c r="G37" s="10"/>
    </row>
    <row r="38" spans="1:7" ht="30" customHeight="1" x14ac:dyDescent="0.15">
      <c r="A38" s="20" t="s">
        <v>549</v>
      </c>
      <c r="B38" s="20"/>
      <c r="C38" s="20"/>
      <c r="D38" s="20"/>
      <c r="E38" s="6" t="s">
        <v>550</v>
      </c>
      <c r="F38" s="6" t="s">
        <v>55</v>
      </c>
      <c r="G38" s="10">
        <f>G39+G40</f>
        <v>20254.2</v>
      </c>
    </row>
    <row r="39" spans="1:7" ht="30" customHeight="1" x14ac:dyDescent="0.15">
      <c r="A39" s="20" t="s">
        <v>551</v>
      </c>
      <c r="B39" s="20"/>
      <c r="C39" s="20"/>
      <c r="D39" s="20"/>
      <c r="E39" s="6" t="s">
        <v>552</v>
      </c>
      <c r="F39" s="10">
        <v>10127096.779999999</v>
      </c>
      <c r="G39" s="10">
        <v>20254.2</v>
      </c>
    </row>
    <row r="40" spans="1:7" ht="30" customHeight="1" x14ac:dyDescent="0.15">
      <c r="A40" s="20" t="s">
        <v>553</v>
      </c>
      <c r="B40" s="20"/>
      <c r="C40" s="20"/>
      <c r="D40" s="20"/>
      <c r="E40" s="6" t="s">
        <v>554</v>
      </c>
      <c r="F40" s="10"/>
      <c r="G40" s="10"/>
    </row>
    <row r="41" spans="1:7" ht="30" customHeight="1" x14ac:dyDescent="0.15">
      <c r="A41" s="20" t="s">
        <v>555</v>
      </c>
      <c r="B41" s="20"/>
      <c r="C41" s="20"/>
      <c r="D41" s="20"/>
      <c r="E41" s="6" t="s">
        <v>556</v>
      </c>
      <c r="F41" s="6" t="s">
        <v>55</v>
      </c>
      <c r="G41" s="10">
        <f>G42+G43</f>
        <v>0</v>
      </c>
    </row>
    <row r="42" spans="1:7" ht="30" customHeight="1" x14ac:dyDescent="0.15">
      <c r="A42" s="20" t="s">
        <v>557</v>
      </c>
      <c r="B42" s="20"/>
      <c r="C42" s="20"/>
      <c r="D42" s="20"/>
      <c r="E42" s="6" t="s">
        <v>558</v>
      </c>
      <c r="F42" s="10"/>
      <c r="G42" s="10"/>
    </row>
    <row r="43" spans="1:7" ht="30" customHeight="1" x14ac:dyDescent="0.15">
      <c r="A43" s="20" t="s">
        <v>559</v>
      </c>
      <c r="B43" s="20"/>
      <c r="C43" s="20"/>
      <c r="D43" s="20"/>
      <c r="E43" s="6" t="s">
        <v>560</v>
      </c>
      <c r="F43" s="10"/>
      <c r="G43" s="10"/>
    </row>
    <row r="44" spans="1:7" ht="30" customHeight="1" x14ac:dyDescent="0.15">
      <c r="A44" s="19" t="s">
        <v>561</v>
      </c>
      <c r="B44" s="19"/>
      <c r="C44" s="19"/>
      <c r="D44" s="19"/>
      <c r="E44" s="6" t="s">
        <v>55</v>
      </c>
      <c r="F44" s="6" t="s">
        <v>55</v>
      </c>
      <c r="G44" s="10">
        <f>G31+G38+G41</f>
        <v>3058383.22</v>
      </c>
    </row>
    <row r="45" spans="1:7" ht="24.95" customHeight="1" x14ac:dyDescent="0.15"/>
    <row r="46" spans="1:7" ht="30" customHeight="1" x14ac:dyDescent="0.15">
      <c r="A46" s="26" t="s">
        <v>456</v>
      </c>
      <c r="B46" s="26"/>
      <c r="C46" s="27" t="s">
        <v>168</v>
      </c>
      <c r="D46" s="27"/>
      <c r="E46" s="27"/>
      <c r="F46" s="27"/>
      <c r="G46" s="27"/>
    </row>
    <row r="47" spans="1:7" ht="30" customHeight="1" x14ac:dyDescent="0.15">
      <c r="A47" s="26" t="s">
        <v>457</v>
      </c>
      <c r="B47" s="26"/>
      <c r="C47" s="27" t="s">
        <v>502</v>
      </c>
      <c r="D47" s="27"/>
      <c r="E47" s="27"/>
      <c r="F47" s="27"/>
      <c r="G47" s="27"/>
    </row>
    <row r="48" spans="1:7" ht="15" customHeight="1" x14ac:dyDescent="0.15"/>
    <row r="49" spans="1:7" ht="50.1" customHeight="1" x14ac:dyDescent="0.15">
      <c r="A49" s="17" t="s">
        <v>533</v>
      </c>
      <c r="B49" s="17"/>
      <c r="C49" s="17"/>
      <c r="D49" s="17"/>
      <c r="E49" s="17"/>
      <c r="F49" s="17"/>
      <c r="G49" s="17"/>
    </row>
    <row r="50" spans="1:7" ht="15" customHeight="1" x14ac:dyDescent="0.15"/>
    <row r="51" spans="1:7" ht="50.1" customHeight="1" x14ac:dyDescent="0.15">
      <c r="A51" s="19" t="s">
        <v>43</v>
      </c>
      <c r="B51" s="19"/>
      <c r="C51" s="19"/>
      <c r="D51" s="19"/>
      <c r="E51" s="6" t="s">
        <v>44</v>
      </c>
      <c r="F51" s="6" t="s">
        <v>534</v>
      </c>
      <c r="G51" s="6" t="s">
        <v>535</v>
      </c>
    </row>
    <row r="52" spans="1:7" ht="15" customHeight="1" x14ac:dyDescent="0.15">
      <c r="A52" s="19">
        <v>1</v>
      </c>
      <c r="B52" s="19"/>
      <c r="C52" s="19"/>
      <c r="D52" s="19"/>
      <c r="E52" s="6">
        <v>2</v>
      </c>
      <c r="F52" s="6">
        <v>3</v>
      </c>
      <c r="G52" s="6">
        <v>4</v>
      </c>
    </row>
    <row r="53" spans="1:7" ht="30" customHeight="1" x14ac:dyDescent="0.15">
      <c r="A53" s="20" t="s">
        <v>536</v>
      </c>
      <c r="B53" s="20"/>
      <c r="C53" s="20"/>
      <c r="D53" s="20"/>
      <c r="E53" s="6" t="s">
        <v>537</v>
      </c>
      <c r="F53" s="6" t="s">
        <v>55</v>
      </c>
      <c r="G53" s="10">
        <f>G54+G55+G56+G58</f>
        <v>4845313.49</v>
      </c>
    </row>
    <row r="54" spans="1:7" ht="30" customHeight="1" x14ac:dyDescent="0.15">
      <c r="A54" s="20" t="s">
        <v>538</v>
      </c>
      <c r="B54" s="20"/>
      <c r="C54" s="20"/>
      <c r="D54" s="20"/>
      <c r="E54" s="6" t="s">
        <v>539</v>
      </c>
      <c r="F54" s="10">
        <v>15963869.789999999</v>
      </c>
      <c r="G54" s="10">
        <v>4789160.9400000004</v>
      </c>
    </row>
    <row r="55" spans="1:7" ht="30" customHeight="1" x14ac:dyDescent="0.15">
      <c r="A55" s="20" t="s">
        <v>540</v>
      </c>
      <c r="B55" s="20"/>
      <c r="C55" s="20"/>
      <c r="D55" s="20"/>
      <c r="E55" s="6" t="s">
        <v>541</v>
      </c>
      <c r="F55" s="10">
        <v>371871.21</v>
      </c>
      <c r="G55" s="10">
        <v>56152.55</v>
      </c>
    </row>
    <row r="56" spans="1:7" ht="30" customHeight="1" x14ac:dyDescent="0.15">
      <c r="A56" s="20" t="s">
        <v>542</v>
      </c>
      <c r="B56" s="20"/>
      <c r="C56" s="20"/>
      <c r="D56" s="20"/>
      <c r="E56" s="6" t="s">
        <v>543</v>
      </c>
      <c r="F56" s="6" t="s">
        <v>55</v>
      </c>
      <c r="G56" s="10"/>
    </row>
    <row r="57" spans="1:7" ht="30" customHeight="1" x14ac:dyDescent="0.15">
      <c r="A57" s="20" t="s">
        <v>544</v>
      </c>
      <c r="B57" s="20"/>
      <c r="C57" s="20"/>
      <c r="D57" s="20"/>
      <c r="E57" s="6" t="s">
        <v>545</v>
      </c>
      <c r="F57" s="10"/>
      <c r="G57" s="10"/>
    </row>
    <row r="58" spans="1:7" ht="30" customHeight="1" x14ac:dyDescent="0.15">
      <c r="A58" s="20" t="s">
        <v>546</v>
      </c>
      <c r="B58" s="20"/>
      <c r="C58" s="20"/>
      <c r="D58" s="20"/>
      <c r="E58" s="6" t="s">
        <v>547</v>
      </c>
      <c r="F58" s="6" t="s">
        <v>55</v>
      </c>
      <c r="G58" s="10"/>
    </row>
    <row r="59" spans="1:7" ht="30" customHeight="1" x14ac:dyDescent="0.15">
      <c r="A59" s="20" t="s">
        <v>544</v>
      </c>
      <c r="B59" s="20"/>
      <c r="C59" s="20"/>
      <c r="D59" s="20"/>
      <c r="E59" s="6" t="s">
        <v>548</v>
      </c>
      <c r="F59" s="10"/>
      <c r="G59" s="10"/>
    </row>
    <row r="60" spans="1:7" ht="30" customHeight="1" x14ac:dyDescent="0.15">
      <c r="A60" s="20" t="s">
        <v>549</v>
      </c>
      <c r="B60" s="20"/>
      <c r="C60" s="20"/>
      <c r="D60" s="20"/>
      <c r="E60" s="6" t="s">
        <v>550</v>
      </c>
      <c r="F60" s="6" t="s">
        <v>55</v>
      </c>
      <c r="G60" s="10">
        <f>G61+G62</f>
        <v>32671.48</v>
      </c>
    </row>
    <row r="61" spans="1:7" ht="30" customHeight="1" x14ac:dyDescent="0.15">
      <c r="A61" s="20" t="s">
        <v>551</v>
      </c>
      <c r="B61" s="20"/>
      <c r="C61" s="20"/>
      <c r="D61" s="20"/>
      <c r="E61" s="6" t="s">
        <v>552</v>
      </c>
      <c r="F61" s="10">
        <v>16335741</v>
      </c>
      <c r="G61" s="10">
        <v>32671.48</v>
      </c>
    </row>
    <row r="62" spans="1:7" ht="30" customHeight="1" x14ac:dyDescent="0.15">
      <c r="A62" s="20" t="s">
        <v>553</v>
      </c>
      <c r="B62" s="20"/>
      <c r="C62" s="20"/>
      <c r="D62" s="20"/>
      <c r="E62" s="6" t="s">
        <v>554</v>
      </c>
      <c r="F62" s="10"/>
      <c r="G62" s="10"/>
    </row>
    <row r="63" spans="1:7" ht="30" customHeight="1" x14ac:dyDescent="0.15">
      <c r="A63" s="20" t="s">
        <v>555</v>
      </c>
      <c r="B63" s="20"/>
      <c r="C63" s="20"/>
      <c r="D63" s="20"/>
      <c r="E63" s="6" t="s">
        <v>556</v>
      </c>
      <c r="F63" s="6" t="s">
        <v>55</v>
      </c>
      <c r="G63" s="10">
        <f>G64+G65</f>
        <v>0.14000000000000001</v>
      </c>
    </row>
    <row r="64" spans="1:7" ht="30" customHeight="1" x14ac:dyDescent="0.15">
      <c r="A64" s="20" t="s">
        <v>557</v>
      </c>
      <c r="B64" s="20"/>
      <c r="C64" s="20"/>
      <c r="D64" s="20"/>
      <c r="E64" s="6" t="s">
        <v>558</v>
      </c>
      <c r="F64" s="10">
        <v>0.14000000000000001</v>
      </c>
      <c r="G64" s="10">
        <v>0.14000000000000001</v>
      </c>
    </row>
    <row r="65" spans="1:7" ht="30" customHeight="1" x14ac:dyDescent="0.15">
      <c r="A65" s="20" t="s">
        <v>559</v>
      </c>
      <c r="B65" s="20"/>
      <c r="C65" s="20"/>
      <c r="D65" s="20"/>
      <c r="E65" s="6" t="s">
        <v>560</v>
      </c>
      <c r="F65" s="10"/>
      <c r="G65" s="10"/>
    </row>
    <row r="66" spans="1:7" ht="30" customHeight="1" x14ac:dyDescent="0.15">
      <c r="A66" s="19" t="s">
        <v>561</v>
      </c>
      <c r="B66" s="19"/>
      <c r="C66" s="19"/>
      <c r="D66" s="19"/>
      <c r="E66" s="6" t="s">
        <v>55</v>
      </c>
      <c r="F66" s="6" t="s">
        <v>55</v>
      </c>
      <c r="G66" s="10">
        <f>G53+G60+G63</f>
        <v>4877985.1100000003</v>
      </c>
    </row>
  </sheetData>
  <sheetProtection password="9D93" sheet="1" objects="1" scenarios="1"/>
  <mergeCells count="63">
    <mergeCell ref="A65:D65"/>
    <mergeCell ref="A66:D66"/>
    <mergeCell ref="A60:D60"/>
    <mergeCell ref="A61:D61"/>
    <mergeCell ref="A62:D62"/>
    <mergeCell ref="A63:D63"/>
    <mergeCell ref="A64:D64"/>
    <mergeCell ref="A55:D55"/>
    <mergeCell ref="A56:D56"/>
    <mergeCell ref="A57:D57"/>
    <mergeCell ref="A58:D58"/>
    <mergeCell ref="A59:D59"/>
    <mergeCell ref="A49:G49"/>
    <mergeCell ref="A51:D51"/>
    <mergeCell ref="A52:D52"/>
    <mergeCell ref="A53:D53"/>
    <mergeCell ref="A54:D54"/>
    <mergeCell ref="A43:D43"/>
    <mergeCell ref="A44:D44"/>
    <mergeCell ref="A46:B46"/>
    <mergeCell ref="C46:G46"/>
    <mergeCell ref="A47:B47"/>
    <mergeCell ref="C47:G47"/>
    <mergeCell ref="A38:D38"/>
    <mergeCell ref="A39:D39"/>
    <mergeCell ref="A40:D40"/>
    <mergeCell ref="A41:D41"/>
    <mergeCell ref="A42:D42"/>
    <mergeCell ref="A33:D33"/>
    <mergeCell ref="A34:D34"/>
    <mergeCell ref="A35:D35"/>
    <mergeCell ref="A36:D36"/>
    <mergeCell ref="A37:D37"/>
    <mergeCell ref="A27:G27"/>
    <mergeCell ref="A29:D29"/>
    <mergeCell ref="A30:D30"/>
    <mergeCell ref="A31:D31"/>
    <mergeCell ref="A32:D32"/>
    <mergeCell ref="A22:D22"/>
    <mergeCell ref="A24:B24"/>
    <mergeCell ref="C24:G24"/>
    <mergeCell ref="A25:B25"/>
    <mergeCell ref="C25:G25"/>
    <mergeCell ref="A17:D17"/>
    <mergeCell ref="A18:D18"/>
    <mergeCell ref="A19:D19"/>
    <mergeCell ref="A20:D20"/>
    <mergeCell ref="A21:D21"/>
    <mergeCell ref="A12:D12"/>
    <mergeCell ref="A13:D13"/>
    <mergeCell ref="A14:D14"/>
    <mergeCell ref="A15:D15"/>
    <mergeCell ref="A16:D16"/>
    <mergeCell ref="A7:D7"/>
    <mergeCell ref="A8:D8"/>
    <mergeCell ref="A9:D9"/>
    <mergeCell ref="A10:D10"/>
    <mergeCell ref="A11:D11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67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6" t="s">
        <v>456</v>
      </c>
      <c r="B2" s="26"/>
      <c r="C2" s="27" t="s">
        <v>274</v>
      </c>
      <c r="D2" s="27"/>
      <c r="E2" s="27"/>
      <c r="F2" s="27"/>
      <c r="G2" s="27"/>
    </row>
    <row r="3" spans="1:7" ht="20.100000000000001" customHeight="1" x14ac:dyDescent="0.15">
      <c r="A3" s="26" t="s">
        <v>457</v>
      </c>
      <c r="B3" s="26"/>
      <c r="C3" s="27" t="s">
        <v>502</v>
      </c>
      <c r="D3" s="27"/>
      <c r="E3" s="27"/>
      <c r="F3" s="27"/>
      <c r="G3" s="27"/>
    </row>
    <row r="4" spans="1:7" ht="15" customHeight="1" x14ac:dyDescent="0.15"/>
    <row r="5" spans="1:7" ht="24.95" customHeight="1" x14ac:dyDescent="0.15">
      <c r="A5" s="17" t="s">
        <v>562</v>
      </c>
      <c r="B5" s="17"/>
      <c r="C5" s="17"/>
      <c r="D5" s="17"/>
      <c r="E5" s="17"/>
      <c r="F5" s="17"/>
      <c r="G5" s="17"/>
    </row>
    <row r="6" spans="1:7" ht="15" customHeight="1" x14ac:dyDescent="0.15"/>
    <row r="7" spans="1:7" ht="50.1" customHeight="1" x14ac:dyDescent="0.15">
      <c r="A7" s="6" t="s">
        <v>367</v>
      </c>
      <c r="B7" s="19" t="s">
        <v>507</v>
      </c>
      <c r="C7" s="19"/>
      <c r="D7" s="6" t="s">
        <v>563</v>
      </c>
      <c r="E7" s="6" t="s">
        <v>564</v>
      </c>
      <c r="F7" s="6" t="s">
        <v>565</v>
      </c>
      <c r="G7" s="6" t="s">
        <v>566</v>
      </c>
    </row>
    <row r="8" spans="1:7" ht="15" customHeight="1" x14ac:dyDescent="0.15">
      <c r="A8" s="6">
        <v>1</v>
      </c>
      <c r="B8" s="19">
        <v>2</v>
      </c>
      <c r="C8" s="19"/>
      <c r="D8" s="6">
        <v>3</v>
      </c>
      <c r="E8" s="6">
        <v>4</v>
      </c>
      <c r="F8" s="6">
        <v>5</v>
      </c>
      <c r="G8" s="6">
        <v>6</v>
      </c>
    </row>
    <row r="9" spans="1:7" ht="39.950000000000003" customHeight="1" x14ac:dyDescent="0.15">
      <c r="A9" s="6" t="s">
        <v>567</v>
      </c>
      <c r="B9" s="20" t="s">
        <v>568</v>
      </c>
      <c r="C9" s="20"/>
      <c r="D9" s="6" t="s">
        <v>432</v>
      </c>
      <c r="E9" s="10">
        <v>1</v>
      </c>
      <c r="F9" s="10">
        <v>10000</v>
      </c>
      <c r="G9" s="10">
        <v>10000</v>
      </c>
    </row>
    <row r="10" spans="1:7" ht="24.95" customHeight="1" x14ac:dyDescent="0.15">
      <c r="A10" s="28" t="s">
        <v>501</v>
      </c>
      <c r="B10" s="28"/>
      <c r="C10" s="28"/>
      <c r="D10" s="28"/>
      <c r="E10" s="28"/>
      <c r="F10" s="28"/>
      <c r="G10" s="12">
        <f>SUM(G9:G9)</f>
        <v>10000</v>
      </c>
    </row>
    <row r="11" spans="1:7" ht="24.95" customHeight="1" x14ac:dyDescent="0.15"/>
    <row r="12" spans="1:7" ht="20.100000000000001" customHeight="1" x14ac:dyDescent="0.15">
      <c r="A12" s="26" t="s">
        <v>456</v>
      </c>
      <c r="B12" s="26"/>
      <c r="C12" s="27" t="s">
        <v>274</v>
      </c>
      <c r="D12" s="27"/>
      <c r="E12" s="27"/>
      <c r="F12" s="27"/>
      <c r="G12" s="27"/>
    </row>
    <row r="13" spans="1:7" ht="20.100000000000001" customHeight="1" x14ac:dyDescent="0.15">
      <c r="A13" s="26" t="s">
        <v>457</v>
      </c>
      <c r="B13" s="26"/>
      <c r="C13" s="27" t="s">
        <v>502</v>
      </c>
      <c r="D13" s="27"/>
      <c r="E13" s="27"/>
      <c r="F13" s="27"/>
      <c r="G13" s="27"/>
    </row>
    <row r="14" spans="1:7" ht="15" customHeight="1" x14ac:dyDescent="0.15"/>
    <row r="15" spans="1:7" ht="24.95" customHeight="1" x14ac:dyDescent="0.15">
      <c r="A15" s="17" t="s">
        <v>569</v>
      </c>
      <c r="B15" s="17"/>
      <c r="C15" s="17"/>
      <c r="D15" s="17"/>
      <c r="E15" s="17"/>
      <c r="F15" s="17"/>
      <c r="G15" s="17"/>
    </row>
    <row r="16" spans="1:7" ht="15" customHeight="1" x14ac:dyDescent="0.15"/>
    <row r="17" spans="1:7" ht="50.1" customHeight="1" x14ac:dyDescent="0.15">
      <c r="A17" s="6" t="s">
        <v>367</v>
      </c>
      <c r="B17" s="19" t="s">
        <v>507</v>
      </c>
      <c r="C17" s="19"/>
      <c r="D17" s="6" t="s">
        <v>563</v>
      </c>
      <c r="E17" s="6" t="s">
        <v>564</v>
      </c>
      <c r="F17" s="6" t="s">
        <v>565</v>
      </c>
      <c r="G17" s="6" t="s">
        <v>566</v>
      </c>
    </row>
    <row r="18" spans="1:7" ht="15" customHeight="1" x14ac:dyDescent="0.15">
      <c r="A18" s="6">
        <v>1</v>
      </c>
      <c r="B18" s="19">
        <v>2</v>
      </c>
      <c r="C18" s="19"/>
      <c r="D18" s="6">
        <v>3</v>
      </c>
      <c r="E18" s="6">
        <v>4</v>
      </c>
      <c r="F18" s="6">
        <v>5</v>
      </c>
      <c r="G18" s="6">
        <v>6</v>
      </c>
    </row>
    <row r="19" spans="1:7" ht="39.950000000000003" customHeight="1" x14ac:dyDescent="0.15">
      <c r="A19" s="6" t="s">
        <v>570</v>
      </c>
      <c r="B19" s="20" t="s">
        <v>571</v>
      </c>
      <c r="C19" s="20"/>
      <c r="D19" s="6" t="s">
        <v>432</v>
      </c>
      <c r="E19" s="10">
        <v>2</v>
      </c>
      <c r="F19" s="10">
        <v>50000</v>
      </c>
      <c r="G19" s="10">
        <v>100000</v>
      </c>
    </row>
    <row r="20" spans="1:7" ht="24.95" customHeight="1" x14ac:dyDescent="0.15">
      <c r="A20" s="28" t="s">
        <v>501</v>
      </c>
      <c r="B20" s="28"/>
      <c r="C20" s="28"/>
      <c r="D20" s="28"/>
      <c r="E20" s="28"/>
      <c r="F20" s="28"/>
      <c r="G20" s="12">
        <f>SUM(G19:G19)</f>
        <v>100000</v>
      </c>
    </row>
    <row r="21" spans="1:7" ht="24.95" customHeight="1" x14ac:dyDescent="0.15"/>
    <row r="22" spans="1:7" ht="20.100000000000001" customHeight="1" x14ac:dyDescent="0.15">
      <c r="A22" s="26" t="s">
        <v>456</v>
      </c>
      <c r="B22" s="26"/>
      <c r="C22" s="27" t="s">
        <v>274</v>
      </c>
      <c r="D22" s="27"/>
      <c r="E22" s="27"/>
      <c r="F22" s="27"/>
      <c r="G22" s="27"/>
    </row>
    <row r="23" spans="1:7" ht="20.100000000000001" customHeight="1" x14ac:dyDescent="0.15">
      <c r="A23" s="26" t="s">
        <v>457</v>
      </c>
      <c r="B23" s="26"/>
      <c r="C23" s="27" t="s">
        <v>502</v>
      </c>
      <c r="D23" s="27"/>
      <c r="E23" s="27"/>
      <c r="F23" s="27"/>
      <c r="G23" s="27"/>
    </row>
    <row r="24" spans="1:7" ht="15" customHeight="1" x14ac:dyDescent="0.15"/>
    <row r="25" spans="1:7" ht="24.95" customHeight="1" x14ac:dyDescent="0.15">
      <c r="A25" s="17" t="s">
        <v>572</v>
      </c>
      <c r="B25" s="17"/>
      <c r="C25" s="17"/>
      <c r="D25" s="17"/>
      <c r="E25" s="17"/>
      <c r="F25" s="17"/>
      <c r="G25" s="17"/>
    </row>
    <row r="26" spans="1:7" ht="15" customHeight="1" x14ac:dyDescent="0.15"/>
    <row r="27" spans="1:7" ht="50.1" customHeight="1" x14ac:dyDescent="0.15">
      <c r="A27" s="6" t="s">
        <v>367</v>
      </c>
      <c r="B27" s="19" t="s">
        <v>507</v>
      </c>
      <c r="C27" s="19"/>
      <c r="D27" s="6" t="s">
        <v>563</v>
      </c>
      <c r="E27" s="6" t="s">
        <v>564</v>
      </c>
      <c r="F27" s="6" t="s">
        <v>565</v>
      </c>
      <c r="G27" s="6" t="s">
        <v>566</v>
      </c>
    </row>
    <row r="28" spans="1:7" ht="15" customHeight="1" x14ac:dyDescent="0.15">
      <c r="A28" s="6">
        <v>1</v>
      </c>
      <c r="B28" s="19">
        <v>2</v>
      </c>
      <c r="C28" s="19"/>
      <c r="D28" s="6">
        <v>3</v>
      </c>
      <c r="E28" s="6">
        <v>4</v>
      </c>
      <c r="F28" s="6">
        <v>5</v>
      </c>
      <c r="G28" s="6">
        <v>6</v>
      </c>
    </row>
    <row r="29" spans="1:7" ht="60" customHeight="1" x14ac:dyDescent="0.15">
      <c r="A29" s="6" t="s">
        <v>472</v>
      </c>
      <c r="B29" s="20" t="s">
        <v>573</v>
      </c>
      <c r="C29" s="20"/>
      <c r="D29" s="6" t="s">
        <v>432</v>
      </c>
      <c r="E29" s="10">
        <v>1</v>
      </c>
      <c r="F29" s="10">
        <v>12266.6</v>
      </c>
      <c r="G29" s="10">
        <v>12266.6</v>
      </c>
    </row>
    <row r="30" spans="1:7" ht="39.950000000000003" customHeight="1" x14ac:dyDescent="0.15">
      <c r="A30" s="6" t="s">
        <v>286</v>
      </c>
      <c r="B30" s="20" t="s">
        <v>574</v>
      </c>
      <c r="C30" s="20"/>
      <c r="D30" s="6" t="s">
        <v>575</v>
      </c>
      <c r="E30" s="10">
        <v>1</v>
      </c>
      <c r="F30" s="10">
        <v>7733.4</v>
      </c>
      <c r="G30" s="10">
        <v>7733.4</v>
      </c>
    </row>
    <row r="31" spans="1:7" ht="24.95" customHeight="1" x14ac:dyDescent="0.15">
      <c r="A31" s="28" t="s">
        <v>501</v>
      </c>
      <c r="B31" s="28"/>
      <c r="C31" s="28"/>
      <c r="D31" s="28"/>
      <c r="E31" s="28"/>
      <c r="F31" s="28"/>
      <c r="G31" s="12">
        <f>SUM(G29:G30)</f>
        <v>20000</v>
      </c>
    </row>
    <row r="32" spans="1:7" ht="24.95" customHeight="1" x14ac:dyDescent="0.15"/>
    <row r="33" spans="1:7" ht="20.100000000000001" customHeight="1" x14ac:dyDescent="0.15">
      <c r="A33" s="26" t="s">
        <v>456</v>
      </c>
      <c r="B33" s="26"/>
      <c r="C33" s="27" t="s">
        <v>274</v>
      </c>
      <c r="D33" s="27"/>
      <c r="E33" s="27"/>
      <c r="F33" s="27"/>
      <c r="G33" s="27"/>
    </row>
    <row r="34" spans="1:7" ht="20.100000000000001" customHeight="1" x14ac:dyDescent="0.15">
      <c r="A34" s="26" t="s">
        <v>457</v>
      </c>
      <c r="B34" s="26"/>
      <c r="C34" s="27" t="s">
        <v>502</v>
      </c>
      <c r="D34" s="27"/>
      <c r="E34" s="27"/>
      <c r="F34" s="27"/>
      <c r="G34" s="27"/>
    </row>
    <row r="35" spans="1:7" ht="15" customHeight="1" x14ac:dyDescent="0.15"/>
    <row r="36" spans="1:7" ht="24.95" customHeight="1" x14ac:dyDescent="0.15">
      <c r="A36" s="17" t="s">
        <v>576</v>
      </c>
      <c r="B36" s="17"/>
      <c r="C36" s="17"/>
      <c r="D36" s="17"/>
      <c r="E36" s="17"/>
      <c r="F36" s="17"/>
      <c r="G36" s="17"/>
    </row>
    <row r="37" spans="1:7" ht="15" customHeight="1" x14ac:dyDescent="0.15"/>
    <row r="38" spans="1:7" ht="50.1" customHeight="1" x14ac:dyDescent="0.15">
      <c r="A38" s="6" t="s">
        <v>367</v>
      </c>
      <c r="B38" s="19" t="s">
        <v>507</v>
      </c>
      <c r="C38" s="19"/>
      <c r="D38" s="6" t="s">
        <v>563</v>
      </c>
      <c r="E38" s="6" t="s">
        <v>564</v>
      </c>
      <c r="F38" s="6" t="s">
        <v>565</v>
      </c>
      <c r="G38" s="6" t="s">
        <v>566</v>
      </c>
    </row>
    <row r="39" spans="1:7" ht="15" customHeight="1" x14ac:dyDescent="0.15">
      <c r="A39" s="6">
        <v>1</v>
      </c>
      <c r="B39" s="19">
        <v>2</v>
      </c>
      <c r="C39" s="19"/>
      <c r="D39" s="6">
        <v>3</v>
      </c>
      <c r="E39" s="6">
        <v>4</v>
      </c>
      <c r="F39" s="6">
        <v>5</v>
      </c>
      <c r="G39" s="6">
        <v>6</v>
      </c>
    </row>
    <row r="40" spans="1:7" ht="39.950000000000003" customHeight="1" x14ac:dyDescent="0.15">
      <c r="A40" s="6" t="s">
        <v>485</v>
      </c>
      <c r="B40" s="20" t="s">
        <v>577</v>
      </c>
      <c r="C40" s="20"/>
      <c r="D40" s="6" t="s">
        <v>432</v>
      </c>
      <c r="E40" s="10">
        <v>1</v>
      </c>
      <c r="F40" s="10">
        <v>500000</v>
      </c>
      <c r="G40" s="10">
        <v>500000</v>
      </c>
    </row>
    <row r="41" spans="1:7" ht="39.950000000000003" customHeight="1" x14ac:dyDescent="0.15">
      <c r="A41" s="6" t="s">
        <v>578</v>
      </c>
      <c r="B41" s="20" t="s">
        <v>579</v>
      </c>
      <c r="C41" s="20"/>
      <c r="D41" s="6" t="s">
        <v>432</v>
      </c>
      <c r="E41" s="10">
        <v>1</v>
      </c>
      <c r="F41" s="10">
        <v>300000</v>
      </c>
      <c r="G41" s="10">
        <v>300000</v>
      </c>
    </row>
    <row r="42" spans="1:7" ht="60" customHeight="1" x14ac:dyDescent="0.15">
      <c r="A42" s="6" t="s">
        <v>580</v>
      </c>
      <c r="B42" s="20" t="s">
        <v>581</v>
      </c>
      <c r="C42" s="20"/>
      <c r="D42" s="6" t="s">
        <v>432</v>
      </c>
      <c r="E42" s="10">
        <v>1</v>
      </c>
      <c r="F42" s="10">
        <v>100000</v>
      </c>
      <c r="G42" s="10">
        <v>100000</v>
      </c>
    </row>
    <row r="43" spans="1:7" ht="39.950000000000003" customHeight="1" x14ac:dyDescent="0.15">
      <c r="A43" s="6" t="s">
        <v>582</v>
      </c>
      <c r="B43" s="20" t="s">
        <v>583</v>
      </c>
      <c r="C43" s="20"/>
      <c r="D43" s="6" t="s">
        <v>432</v>
      </c>
      <c r="E43" s="10">
        <v>4</v>
      </c>
      <c r="F43" s="10">
        <v>375000</v>
      </c>
      <c r="G43" s="10">
        <v>1500000</v>
      </c>
    </row>
    <row r="44" spans="1:7" ht="60" customHeight="1" x14ac:dyDescent="0.15">
      <c r="A44" s="6" t="s">
        <v>584</v>
      </c>
      <c r="B44" s="20" t="s">
        <v>585</v>
      </c>
      <c r="C44" s="20"/>
      <c r="D44" s="6" t="s">
        <v>432</v>
      </c>
      <c r="E44" s="10">
        <v>1</v>
      </c>
      <c r="F44" s="10">
        <v>90000</v>
      </c>
      <c r="G44" s="10">
        <v>90000</v>
      </c>
    </row>
    <row r="45" spans="1:7" ht="60" customHeight="1" x14ac:dyDescent="0.15">
      <c r="A45" s="6" t="s">
        <v>586</v>
      </c>
      <c r="B45" s="20" t="s">
        <v>585</v>
      </c>
      <c r="C45" s="20"/>
      <c r="D45" s="6" t="s">
        <v>432</v>
      </c>
      <c r="E45" s="10">
        <v>1</v>
      </c>
      <c r="F45" s="10">
        <v>60000</v>
      </c>
      <c r="G45" s="10">
        <v>60000</v>
      </c>
    </row>
    <row r="46" spans="1:7" ht="24.95" customHeight="1" x14ac:dyDescent="0.15">
      <c r="A46" s="28" t="s">
        <v>501</v>
      </c>
      <c r="B46" s="28"/>
      <c r="C46" s="28"/>
      <c r="D46" s="28"/>
      <c r="E46" s="28"/>
      <c r="F46" s="28"/>
      <c r="G46" s="12">
        <f>SUM(G40:G45)</f>
        <v>2550000</v>
      </c>
    </row>
    <row r="47" spans="1:7" ht="24.95" customHeight="1" x14ac:dyDescent="0.15"/>
    <row r="48" spans="1:7" ht="20.100000000000001" customHeight="1" x14ac:dyDescent="0.15">
      <c r="A48" s="26" t="s">
        <v>456</v>
      </c>
      <c r="B48" s="26"/>
      <c r="C48" s="27" t="s">
        <v>274</v>
      </c>
      <c r="D48" s="27"/>
      <c r="E48" s="27"/>
      <c r="F48" s="27"/>
      <c r="G48" s="27"/>
    </row>
    <row r="49" spans="1:7" ht="20.100000000000001" customHeight="1" x14ac:dyDescent="0.15">
      <c r="A49" s="26" t="s">
        <v>457</v>
      </c>
      <c r="B49" s="26"/>
      <c r="C49" s="27" t="s">
        <v>502</v>
      </c>
      <c r="D49" s="27"/>
      <c r="E49" s="27"/>
      <c r="F49" s="27"/>
      <c r="G49" s="27"/>
    </row>
    <row r="50" spans="1:7" ht="15" customHeight="1" x14ac:dyDescent="0.15"/>
    <row r="51" spans="1:7" ht="24.95" customHeight="1" x14ac:dyDescent="0.15">
      <c r="A51" s="17" t="s">
        <v>587</v>
      </c>
      <c r="B51" s="17"/>
      <c r="C51" s="17"/>
      <c r="D51" s="17"/>
      <c r="E51" s="17"/>
      <c r="F51" s="17"/>
      <c r="G51" s="17"/>
    </row>
    <row r="52" spans="1:7" ht="15" customHeight="1" x14ac:dyDescent="0.15"/>
    <row r="53" spans="1:7" ht="50.1" customHeight="1" x14ac:dyDescent="0.15">
      <c r="A53" s="6" t="s">
        <v>367</v>
      </c>
      <c r="B53" s="19" t="s">
        <v>507</v>
      </c>
      <c r="C53" s="19"/>
      <c r="D53" s="6" t="s">
        <v>563</v>
      </c>
      <c r="E53" s="6" t="s">
        <v>564</v>
      </c>
      <c r="F53" s="6" t="s">
        <v>565</v>
      </c>
      <c r="G53" s="6" t="s">
        <v>566</v>
      </c>
    </row>
    <row r="54" spans="1:7" ht="15" customHeight="1" x14ac:dyDescent="0.15">
      <c r="A54" s="6">
        <v>1</v>
      </c>
      <c r="B54" s="19">
        <v>2</v>
      </c>
      <c r="C54" s="19"/>
      <c r="D54" s="6">
        <v>3</v>
      </c>
      <c r="E54" s="6">
        <v>4</v>
      </c>
      <c r="F54" s="6">
        <v>5</v>
      </c>
      <c r="G54" s="6">
        <v>6</v>
      </c>
    </row>
    <row r="55" spans="1:7" ht="39.950000000000003" customHeight="1" x14ac:dyDescent="0.15">
      <c r="A55" s="6" t="s">
        <v>487</v>
      </c>
      <c r="B55" s="20" t="s">
        <v>588</v>
      </c>
      <c r="C55" s="20"/>
      <c r="D55" s="6" t="s">
        <v>432</v>
      </c>
      <c r="E55" s="10">
        <v>4</v>
      </c>
      <c r="F55" s="10">
        <v>50000</v>
      </c>
      <c r="G55" s="10">
        <v>200000</v>
      </c>
    </row>
    <row r="56" spans="1:7" ht="39.950000000000003" customHeight="1" x14ac:dyDescent="0.15">
      <c r="A56" s="6" t="s">
        <v>589</v>
      </c>
      <c r="B56" s="20" t="s">
        <v>590</v>
      </c>
      <c r="C56" s="20"/>
      <c r="D56" s="6" t="s">
        <v>432</v>
      </c>
      <c r="E56" s="10">
        <v>1</v>
      </c>
      <c r="F56" s="10">
        <v>1500000</v>
      </c>
      <c r="G56" s="10">
        <v>1500000</v>
      </c>
    </row>
    <row r="57" spans="1:7" ht="60" customHeight="1" x14ac:dyDescent="0.15">
      <c r="A57" s="6" t="s">
        <v>591</v>
      </c>
      <c r="B57" s="20" t="s">
        <v>592</v>
      </c>
      <c r="C57" s="20"/>
      <c r="D57" s="6" t="s">
        <v>432</v>
      </c>
      <c r="E57" s="10">
        <v>5</v>
      </c>
      <c r="F57" s="10">
        <v>82000</v>
      </c>
      <c r="G57" s="10">
        <v>410000</v>
      </c>
    </row>
    <row r="58" spans="1:7" ht="60" customHeight="1" x14ac:dyDescent="0.15">
      <c r="A58" s="6" t="s">
        <v>593</v>
      </c>
      <c r="B58" s="20" t="s">
        <v>594</v>
      </c>
      <c r="C58" s="20"/>
      <c r="D58" s="6" t="s">
        <v>432</v>
      </c>
      <c r="E58" s="10">
        <v>4</v>
      </c>
      <c r="F58" s="10">
        <v>25000</v>
      </c>
      <c r="G58" s="10">
        <v>100000</v>
      </c>
    </row>
    <row r="59" spans="1:7" ht="60" customHeight="1" x14ac:dyDescent="0.15">
      <c r="A59" s="6" t="s">
        <v>595</v>
      </c>
      <c r="B59" s="20" t="s">
        <v>596</v>
      </c>
      <c r="C59" s="20"/>
      <c r="D59" s="6" t="s">
        <v>432</v>
      </c>
      <c r="E59" s="10">
        <v>1</v>
      </c>
      <c r="F59" s="10">
        <v>100000</v>
      </c>
      <c r="G59" s="10">
        <v>100000</v>
      </c>
    </row>
    <row r="60" spans="1:7" ht="39.950000000000003" customHeight="1" x14ac:dyDescent="0.15">
      <c r="A60" s="6" t="s">
        <v>597</v>
      </c>
      <c r="B60" s="20" t="s">
        <v>598</v>
      </c>
      <c r="C60" s="20"/>
      <c r="D60" s="6" t="s">
        <v>432</v>
      </c>
      <c r="E60" s="10">
        <v>4</v>
      </c>
      <c r="F60" s="10">
        <v>25000</v>
      </c>
      <c r="G60" s="10">
        <v>100000</v>
      </c>
    </row>
    <row r="61" spans="1:7" ht="39.950000000000003" customHeight="1" x14ac:dyDescent="0.15">
      <c r="A61" s="6" t="s">
        <v>599</v>
      </c>
      <c r="B61" s="20" t="s">
        <v>600</v>
      </c>
      <c r="C61" s="20"/>
      <c r="D61" s="6" t="s">
        <v>432</v>
      </c>
      <c r="E61" s="10">
        <v>2</v>
      </c>
      <c r="F61" s="10">
        <v>71500</v>
      </c>
      <c r="G61" s="10">
        <v>143000</v>
      </c>
    </row>
    <row r="62" spans="1:7" ht="24.95" customHeight="1" x14ac:dyDescent="0.15">
      <c r="A62" s="28" t="s">
        <v>501</v>
      </c>
      <c r="B62" s="28"/>
      <c r="C62" s="28"/>
      <c r="D62" s="28"/>
      <c r="E62" s="28"/>
      <c r="F62" s="28"/>
      <c r="G62" s="12">
        <f>SUM(G55:G61)</f>
        <v>2553000</v>
      </c>
    </row>
    <row r="63" spans="1:7" ht="24.95" customHeight="1" x14ac:dyDescent="0.15"/>
    <row r="64" spans="1:7" ht="20.100000000000001" customHeight="1" x14ac:dyDescent="0.15">
      <c r="A64" s="26" t="s">
        <v>456</v>
      </c>
      <c r="B64" s="26"/>
      <c r="C64" s="27" t="s">
        <v>274</v>
      </c>
      <c r="D64" s="27"/>
      <c r="E64" s="27"/>
      <c r="F64" s="27"/>
      <c r="G64" s="27"/>
    </row>
    <row r="65" spans="1:7" ht="20.100000000000001" customHeight="1" x14ac:dyDescent="0.15">
      <c r="A65" s="26" t="s">
        <v>457</v>
      </c>
      <c r="B65" s="26"/>
      <c r="C65" s="27" t="s">
        <v>502</v>
      </c>
      <c r="D65" s="27"/>
      <c r="E65" s="27"/>
      <c r="F65" s="27"/>
      <c r="G65" s="27"/>
    </row>
    <row r="66" spans="1:7" ht="15" customHeight="1" x14ac:dyDescent="0.15"/>
    <row r="67" spans="1:7" ht="24.95" customHeight="1" x14ac:dyDescent="0.15">
      <c r="A67" s="17" t="s">
        <v>601</v>
      </c>
      <c r="B67" s="17"/>
      <c r="C67" s="17"/>
      <c r="D67" s="17"/>
      <c r="E67" s="17"/>
      <c r="F67" s="17"/>
      <c r="G67" s="17"/>
    </row>
    <row r="68" spans="1:7" ht="15" customHeight="1" x14ac:dyDescent="0.15"/>
    <row r="69" spans="1:7" ht="50.1" customHeight="1" x14ac:dyDescent="0.15">
      <c r="A69" s="6" t="s">
        <v>367</v>
      </c>
      <c r="B69" s="19" t="s">
        <v>507</v>
      </c>
      <c r="C69" s="19"/>
      <c r="D69" s="6" t="s">
        <v>563</v>
      </c>
      <c r="E69" s="6" t="s">
        <v>564</v>
      </c>
      <c r="F69" s="6" t="s">
        <v>565</v>
      </c>
      <c r="G69" s="6" t="s">
        <v>566</v>
      </c>
    </row>
    <row r="70" spans="1:7" ht="15" customHeight="1" x14ac:dyDescent="0.15">
      <c r="A70" s="6">
        <v>1</v>
      </c>
      <c r="B70" s="19">
        <v>2</v>
      </c>
      <c r="C70" s="19"/>
      <c r="D70" s="6">
        <v>3</v>
      </c>
      <c r="E70" s="6">
        <v>4</v>
      </c>
      <c r="F70" s="6">
        <v>5</v>
      </c>
      <c r="G70" s="6">
        <v>6</v>
      </c>
    </row>
    <row r="71" spans="1:7" ht="39.950000000000003" customHeight="1" x14ac:dyDescent="0.15">
      <c r="A71" s="6" t="s">
        <v>602</v>
      </c>
      <c r="B71" s="20" t="s">
        <v>603</v>
      </c>
      <c r="C71" s="20"/>
      <c r="D71" s="6" t="s">
        <v>432</v>
      </c>
      <c r="E71" s="10">
        <v>4</v>
      </c>
      <c r="F71" s="10">
        <v>25000</v>
      </c>
      <c r="G71" s="10">
        <v>100000</v>
      </c>
    </row>
    <row r="72" spans="1:7" ht="39.950000000000003" customHeight="1" x14ac:dyDescent="0.15">
      <c r="A72" s="6" t="s">
        <v>604</v>
      </c>
      <c r="B72" s="20" t="s">
        <v>605</v>
      </c>
      <c r="C72" s="20"/>
      <c r="D72" s="6" t="s">
        <v>432</v>
      </c>
      <c r="E72" s="10">
        <v>10</v>
      </c>
      <c r="F72" s="10">
        <v>3000</v>
      </c>
      <c r="G72" s="10">
        <v>30000</v>
      </c>
    </row>
    <row r="73" spans="1:7" ht="39.950000000000003" customHeight="1" x14ac:dyDescent="0.15">
      <c r="A73" s="6" t="s">
        <v>606</v>
      </c>
      <c r="B73" s="20" t="s">
        <v>607</v>
      </c>
      <c r="C73" s="20"/>
      <c r="D73" s="6" t="s">
        <v>432</v>
      </c>
      <c r="E73" s="10">
        <v>10</v>
      </c>
      <c r="F73" s="10">
        <v>28000</v>
      </c>
      <c r="G73" s="10">
        <v>280000</v>
      </c>
    </row>
    <row r="74" spans="1:7" ht="39.950000000000003" customHeight="1" x14ac:dyDescent="0.15">
      <c r="A74" s="6" t="s">
        <v>608</v>
      </c>
      <c r="B74" s="20" t="s">
        <v>609</v>
      </c>
      <c r="C74" s="20"/>
      <c r="D74" s="6" t="s">
        <v>432</v>
      </c>
      <c r="E74" s="10">
        <v>1</v>
      </c>
      <c r="F74" s="10">
        <v>100000</v>
      </c>
      <c r="G74" s="10">
        <v>100000</v>
      </c>
    </row>
    <row r="75" spans="1:7" ht="24.95" customHeight="1" x14ac:dyDescent="0.15">
      <c r="A75" s="28" t="s">
        <v>501</v>
      </c>
      <c r="B75" s="28"/>
      <c r="C75" s="28"/>
      <c r="D75" s="28"/>
      <c r="E75" s="28"/>
      <c r="F75" s="28"/>
      <c r="G75" s="12">
        <f>SUM(G71:G74)</f>
        <v>510000</v>
      </c>
    </row>
    <row r="76" spans="1:7" ht="24.95" customHeight="1" x14ac:dyDescent="0.15"/>
    <row r="77" spans="1:7" ht="20.100000000000001" customHeight="1" x14ac:dyDescent="0.15">
      <c r="A77" s="26" t="s">
        <v>456</v>
      </c>
      <c r="B77" s="26"/>
      <c r="C77" s="27" t="s">
        <v>274</v>
      </c>
      <c r="D77" s="27"/>
      <c r="E77" s="27"/>
      <c r="F77" s="27"/>
      <c r="G77" s="27"/>
    </row>
    <row r="78" spans="1:7" ht="20.100000000000001" customHeight="1" x14ac:dyDescent="0.15">
      <c r="A78" s="26" t="s">
        <v>457</v>
      </c>
      <c r="B78" s="26"/>
      <c r="C78" s="27" t="s">
        <v>502</v>
      </c>
      <c r="D78" s="27"/>
      <c r="E78" s="27"/>
      <c r="F78" s="27"/>
      <c r="G78" s="27"/>
    </row>
    <row r="79" spans="1:7" ht="15" customHeight="1" x14ac:dyDescent="0.15"/>
    <row r="80" spans="1:7" ht="24.95" customHeight="1" x14ac:dyDescent="0.15">
      <c r="A80" s="17" t="s">
        <v>610</v>
      </c>
      <c r="B80" s="17"/>
      <c r="C80" s="17"/>
      <c r="D80" s="17"/>
      <c r="E80" s="17"/>
      <c r="F80" s="17"/>
      <c r="G80" s="17"/>
    </row>
    <row r="81" spans="1:7" ht="15" customHeight="1" x14ac:dyDescent="0.15"/>
    <row r="82" spans="1:7" ht="50.1" customHeight="1" x14ac:dyDescent="0.15">
      <c r="A82" s="6" t="s">
        <v>367</v>
      </c>
      <c r="B82" s="19" t="s">
        <v>507</v>
      </c>
      <c r="C82" s="19"/>
      <c r="D82" s="6" t="s">
        <v>563</v>
      </c>
      <c r="E82" s="6" t="s">
        <v>564</v>
      </c>
      <c r="F82" s="6" t="s">
        <v>565</v>
      </c>
      <c r="G82" s="6" t="s">
        <v>566</v>
      </c>
    </row>
    <row r="83" spans="1:7" ht="15" customHeight="1" x14ac:dyDescent="0.15">
      <c r="A83" s="6">
        <v>1</v>
      </c>
      <c r="B83" s="19">
        <v>2</v>
      </c>
      <c r="C83" s="19"/>
      <c r="D83" s="6">
        <v>3</v>
      </c>
      <c r="E83" s="6">
        <v>4</v>
      </c>
      <c r="F83" s="6">
        <v>5</v>
      </c>
      <c r="G83" s="6">
        <v>6</v>
      </c>
    </row>
    <row r="84" spans="1:7" ht="39.950000000000003" customHeight="1" x14ac:dyDescent="0.15">
      <c r="A84" s="6" t="s">
        <v>611</v>
      </c>
      <c r="B84" s="20" t="s">
        <v>612</v>
      </c>
      <c r="C84" s="20"/>
      <c r="D84" s="6" t="s">
        <v>432</v>
      </c>
      <c r="E84" s="10">
        <v>50</v>
      </c>
      <c r="F84" s="10">
        <v>2000</v>
      </c>
      <c r="G84" s="10">
        <v>100000</v>
      </c>
    </row>
    <row r="85" spans="1:7" ht="24.95" customHeight="1" x14ac:dyDescent="0.15">
      <c r="A85" s="28" t="s">
        <v>501</v>
      </c>
      <c r="B85" s="28"/>
      <c r="C85" s="28"/>
      <c r="D85" s="28"/>
      <c r="E85" s="28"/>
      <c r="F85" s="28"/>
      <c r="G85" s="12">
        <f>SUM(G84:G84)</f>
        <v>100000</v>
      </c>
    </row>
    <row r="86" spans="1:7" ht="24.95" customHeight="1" x14ac:dyDescent="0.15"/>
    <row r="87" spans="1:7" ht="20.100000000000001" customHeight="1" x14ac:dyDescent="0.15">
      <c r="A87" s="26" t="s">
        <v>456</v>
      </c>
      <c r="B87" s="26"/>
      <c r="C87" s="27" t="s">
        <v>274</v>
      </c>
      <c r="D87" s="27"/>
      <c r="E87" s="27"/>
      <c r="F87" s="27"/>
      <c r="G87" s="27"/>
    </row>
    <row r="88" spans="1:7" ht="20.100000000000001" customHeight="1" x14ac:dyDescent="0.15">
      <c r="A88" s="26" t="s">
        <v>457</v>
      </c>
      <c r="B88" s="26"/>
      <c r="C88" s="27" t="s">
        <v>502</v>
      </c>
      <c r="D88" s="27"/>
      <c r="E88" s="27"/>
      <c r="F88" s="27"/>
      <c r="G88" s="27"/>
    </row>
    <row r="89" spans="1:7" ht="15" customHeight="1" x14ac:dyDescent="0.15"/>
    <row r="90" spans="1:7" ht="24.95" customHeight="1" x14ac:dyDescent="0.15">
      <c r="A90" s="17" t="s">
        <v>613</v>
      </c>
      <c r="B90" s="17"/>
      <c r="C90" s="17"/>
      <c r="D90" s="17"/>
      <c r="E90" s="17"/>
      <c r="F90" s="17"/>
      <c r="G90" s="17"/>
    </row>
    <row r="91" spans="1:7" ht="15" customHeight="1" x14ac:dyDescent="0.15"/>
    <row r="92" spans="1:7" ht="50.1" customHeight="1" x14ac:dyDescent="0.15">
      <c r="A92" s="6" t="s">
        <v>367</v>
      </c>
      <c r="B92" s="19" t="s">
        <v>507</v>
      </c>
      <c r="C92" s="19"/>
      <c r="D92" s="6" t="s">
        <v>563</v>
      </c>
      <c r="E92" s="6" t="s">
        <v>564</v>
      </c>
      <c r="F92" s="6" t="s">
        <v>565</v>
      </c>
      <c r="G92" s="6" t="s">
        <v>566</v>
      </c>
    </row>
    <row r="93" spans="1:7" ht="15" customHeight="1" x14ac:dyDescent="0.15">
      <c r="A93" s="6">
        <v>1</v>
      </c>
      <c r="B93" s="19">
        <v>2</v>
      </c>
      <c r="C93" s="19"/>
      <c r="D93" s="6">
        <v>3</v>
      </c>
      <c r="E93" s="6">
        <v>4</v>
      </c>
      <c r="F93" s="6">
        <v>5</v>
      </c>
      <c r="G93" s="6">
        <v>6</v>
      </c>
    </row>
    <row r="94" spans="1:7" ht="24.95" customHeight="1" x14ac:dyDescent="0.15">
      <c r="A94" s="28" t="s">
        <v>501</v>
      </c>
      <c r="B94" s="28"/>
      <c r="C94" s="28"/>
      <c r="D94" s="28"/>
      <c r="E94" s="28"/>
      <c r="F94" s="28"/>
      <c r="G94" s="12"/>
    </row>
    <row r="95" spans="1:7" ht="24.95" customHeight="1" x14ac:dyDescent="0.15"/>
    <row r="96" spans="1:7" ht="20.100000000000001" customHeight="1" x14ac:dyDescent="0.15">
      <c r="A96" s="26" t="s">
        <v>456</v>
      </c>
      <c r="B96" s="26"/>
      <c r="C96" s="27" t="s">
        <v>274</v>
      </c>
      <c r="D96" s="27"/>
      <c r="E96" s="27"/>
      <c r="F96" s="27"/>
      <c r="G96" s="27"/>
    </row>
    <row r="97" spans="1:7" ht="20.100000000000001" customHeight="1" x14ac:dyDescent="0.15">
      <c r="A97" s="26" t="s">
        <v>457</v>
      </c>
      <c r="B97" s="26"/>
      <c r="C97" s="27" t="s">
        <v>502</v>
      </c>
      <c r="D97" s="27"/>
      <c r="E97" s="27"/>
      <c r="F97" s="27"/>
      <c r="G97" s="27"/>
    </row>
    <row r="98" spans="1:7" ht="15" customHeight="1" x14ac:dyDescent="0.15"/>
    <row r="99" spans="1:7" ht="24.95" customHeight="1" x14ac:dyDescent="0.15">
      <c r="A99" s="17" t="s">
        <v>614</v>
      </c>
      <c r="B99" s="17"/>
      <c r="C99" s="17"/>
      <c r="D99" s="17"/>
      <c r="E99" s="17"/>
      <c r="F99" s="17"/>
      <c r="G99" s="17"/>
    </row>
    <row r="100" spans="1:7" ht="15" customHeight="1" x14ac:dyDescent="0.15"/>
    <row r="101" spans="1:7" ht="50.1" customHeight="1" x14ac:dyDescent="0.15">
      <c r="A101" s="6" t="s">
        <v>367</v>
      </c>
      <c r="B101" s="19" t="s">
        <v>507</v>
      </c>
      <c r="C101" s="19"/>
      <c r="D101" s="6" t="s">
        <v>563</v>
      </c>
      <c r="E101" s="6" t="s">
        <v>564</v>
      </c>
      <c r="F101" s="6" t="s">
        <v>565</v>
      </c>
      <c r="G101" s="6" t="s">
        <v>566</v>
      </c>
    </row>
    <row r="102" spans="1:7" ht="15" customHeight="1" x14ac:dyDescent="0.15">
      <c r="A102" s="6">
        <v>1</v>
      </c>
      <c r="B102" s="19">
        <v>2</v>
      </c>
      <c r="C102" s="19"/>
      <c r="D102" s="6">
        <v>3</v>
      </c>
      <c r="E102" s="6">
        <v>4</v>
      </c>
      <c r="F102" s="6">
        <v>5</v>
      </c>
      <c r="G102" s="6">
        <v>6</v>
      </c>
    </row>
    <row r="103" spans="1:7" ht="39.950000000000003" customHeight="1" x14ac:dyDescent="0.15">
      <c r="A103" s="6" t="s">
        <v>615</v>
      </c>
      <c r="B103" s="20" t="s">
        <v>616</v>
      </c>
      <c r="C103" s="20"/>
      <c r="D103" s="6" t="s">
        <v>432</v>
      </c>
      <c r="E103" s="10">
        <v>1</v>
      </c>
      <c r="F103" s="10">
        <v>233840</v>
      </c>
      <c r="G103" s="10">
        <v>233840</v>
      </c>
    </row>
    <row r="104" spans="1:7" ht="80.099999999999994" customHeight="1" x14ac:dyDescent="0.15">
      <c r="A104" s="6" t="s">
        <v>491</v>
      </c>
      <c r="B104" s="20" t="s">
        <v>617</v>
      </c>
      <c r="C104" s="20"/>
      <c r="D104" s="6" t="s">
        <v>432</v>
      </c>
      <c r="E104" s="10">
        <v>1</v>
      </c>
      <c r="F104" s="10">
        <v>150000</v>
      </c>
      <c r="G104" s="10">
        <v>150000</v>
      </c>
    </row>
    <row r="105" spans="1:7" ht="39.950000000000003" customHeight="1" x14ac:dyDescent="0.15">
      <c r="A105" s="6" t="s">
        <v>618</v>
      </c>
      <c r="B105" s="20" t="s">
        <v>619</v>
      </c>
      <c r="C105" s="20"/>
      <c r="D105" s="6" t="s">
        <v>432</v>
      </c>
      <c r="E105" s="10">
        <v>1</v>
      </c>
      <c r="F105" s="10">
        <v>50000</v>
      </c>
      <c r="G105" s="10">
        <v>50000</v>
      </c>
    </row>
    <row r="106" spans="1:7" ht="39.950000000000003" customHeight="1" x14ac:dyDescent="0.15">
      <c r="A106" s="6" t="s">
        <v>620</v>
      </c>
      <c r="B106" s="20" t="s">
        <v>621</v>
      </c>
      <c r="C106" s="20"/>
      <c r="D106" s="6" t="s">
        <v>432</v>
      </c>
      <c r="E106" s="10">
        <v>1</v>
      </c>
      <c r="F106" s="10">
        <v>60000</v>
      </c>
      <c r="G106" s="10">
        <v>60000</v>
      </c>
    </row>
    <row r="107" spans="1:7" ht="39.950000000000003" customHeight="1" x14ac:dyDescent="0.15">
      <c r="A107" s="6" t="s">
        <v>264</v>
      </c>
      <c r="B107" s="20" t="s">
        <v>616</v>
      </c>
      <c r="C107" s="20"/>
      <c r="D107" s="6" t="s">
        <v>575</v>
      </c>
      <c r="E107" s="10">
        <v>1</v>
      </c>
      <c r="F107" s="10">
        <v>116160</v>
      </c>
      <c r="G107" s="10">
        <v>116160</v>
      </c>
    </row>
    <row r="108" spans="1:7" ht="39.950000000000003" customHeight="1" x14ac:dyDescent="0.15">
      <c r="A108" s="6" t="s">
        <v>153</v>
      </c>
      <c r="B108" s="20" t="s">
        <v>622</v>
      </c>
      <c r="C108" s="20"/>
      <c r="D108" s="6" t="s">
        <v>575</v>
      </c>
      <c r="E108" s="10">
        <v>1</v>
      </c>
      <c r="F108" s="10">
        <v>131040</v>
      </c>
      <c r="G108" s="10">
        <v>131040</v>
      </c>
    </row>
    <row r="109" spans="1:7" ht="24.95" customHeight="1" x14ac:dyDescent="0.15">
      <c r="A109" s="28" t="s">
        <v>501</v>
      </c>
      <c r="B109" s="28"/>
      <c r="C109" s="28"/>
      <c r="D109" s="28"/>
      <c r="E109" s="28"/>
      <c r="F109" s="28"/>
      <c r="G109" s="12">
        <f>SUM(G103:G108)</f>
        <v>741040</v>
      </c>
    </row>
    <row r="110" spans="1:7" ht="24.95" customHeight="1" x14ac:dyDescent="0.15"/>
    <row r="111" spans="1:7" ht="20.100000000000001" customHeight="1" x14ac:dyDescent="0.15">
      <c r="A111" s="26" t="s">
        <v>456</v>
      </c>
      <c r="B111" s="26"/>
      <c r="C111" s="27" t="s">
        <v>274</v>
      </c>
      <c r="D111" s="27"/>
      <c r="E111" s="27"/>
      <c r="F111" s="27"/>
      <c r="G111" s="27"/>
    </row>
    <row r="112" spans="1:7" ht="20.100000000000001" customHeight="1" x14ac:dyDescent="0.15">
      <c r="A112" s="26" t="s">
        <v>457</v>
      </c>
      <c r="B112" s="26"/>
      <c r="C112" s="27" t="s">
        <v>502</v>
      </c>
      <c r="D112" s="27"/>
      <c r="E112" s="27"/>
      <c r="F112" s="27"/>
      <c r="G112" s="27"/>
    </row>
    <row r="113" spans="1:7" ht="15" customHeight="1" x14ac:dyDescent="0.15"/>
    <row r="114" spans="1:7" ht="24.95" customHeight="1" x14ac:dyDescent="0.15">
      <c r="A114" s="17" t="s">
        <v>623</v>
      </c>
      <c r="B114" s="17"/>
      <c r="C114" s="17"/>
      <c r="D114" s="17"/>
      <c r="E114" s="17"/>
      <c r="F114" s="17"/>
      <c r="G114" s="17"/>
    </row>
    <row r="115" spans="1:7" ht="15" customHeight="1" x14ac:dyDescent="0.15"/>
    <row r="116" spans="1:7" ht="50.1" customHeight="1" x14ac:dyDescent="0.15">
      <c r="A116" s="6" t="s">
        <v>367</v>
      </c>
      <c r="B116" s="19" t="s">
        <v>507</v>
      </c>
      <c r="C116" s="19"/>
      <c r="D116" s="6" t="s">
        <v>563</v>
      </c>
      <c r="E116" s="6" t="s">
        <v>564</v>
      </c>
      <c r="F116" s="6" t="s">
        <v>565</v>
      </c>
      <c r="G116" s="6" t="s">
        <v>566</v>
      </c>
    </row>
    <row r="117" spans="1:7" ht="15" customHeight="1" x14ac:dyDescent="0.15">
      <c r="A117" s="6">
        <v>1</v>
      </c>
      <c r="B117" s="19">
        <v>2</v>
      </c>
      <c r="C117" s="19"/>
      <c r="D117" s="6">
        <v>3</v>
      </c>
      <c r="E117" s="6">
        <v>4</v>
      </c>
      <c r="F117" s="6">
        <v>5</v>
      </c>
      <c r="G117" s="6">
        <v>6</v>
      </c>
    </row>
    <row r="118" spans="1:7" ht="39.950000000000003" customHeight="1" x14ac:dyDescent="0.15">
      <c r="A118" s="6" t="s">
        <v>624</v>
      </c>
      <c r="B118" s="20" t="s">
        <v>625</v>
      </c>
      <c r="C118" s="20"/>
      <c r="D118" s="6" t="s">
        <v>432</v>
      </c>
      <c r="E118" s="10">
        <v>1</v>
      </c>
      <c r="F118" s="10">
        <v>50000</v>
      </c>
      <c r="G118" s="10">
        <v>50000</v>
      </c>
    </row>
    <row r="119" spans="1:7" ht="24.95" customHeight="1" x14ac:dyDescent="0.15">
      <c r="A119" s="28" t="s">
        <v>501</v>
      </c>
      <c r="B119" s="28"/>
      <c r="C119" s="28"/>
      <c r="D119" s="28"/>
      <c r="E119" s="28"/>
      <c r="F119" s="28"/>
      <c r="G119" s="12">
        <f>SUM(G118:G118)</f>
        <v>50000</v>
      </c>
    </row>
    <row r="120" spans="1:7" ht="24.95" customHeight="1" x14ac:dyDescent="0.15"/>
    <row r="121" spans="1:7" ht="20.100000000000001" customHeight="1" x14ac:dyDescent="0.15">
      <c r="A121" s="26" t="s">
        <v>456</v>
      </c>
      <c r="B121" s="26"/>
      <c r="C121" s="27" t="s">
        <v>274</v>
      </c>
      <c r="D121" s="27"/>
      <c r="E121" s="27"/>
      <c r="F121" s="27"/>
      <c r="G121" s="27"/>
    </row>
    <row r="122" spans="1:7" ht="20.100000000000001" customHeight="1" x14ac:dyDescent="0.15">
      <c r="A122" s="26" t="s">
        <v>457</v>
      </c>
      <c r="B122" s="26"/>
      <c r="C122" s="27" t="s">
        <v>458</v>
      </c>
      <c r="D122" s="27"/>
      <c r="E122" s="27"/>
      <c r="F122" s="27"/>
      <c r="G122" s="27"/>
    </row>
    <row r="123" spans="1:7" ht="15" customHeight="1" x14ac:dyDescent="0.15"/>
    <row r="124" spans="1:7" ht="24.95" customHeight="1" x14ac:dyDescent="0.15">
      <c r="A124" s="17" t="s">
        <v>562</v>
      </c>
      <c r="B124" s="17"/>
      <c r="C124" s="17"/>
      <c r="D124" s="17"/>
      <c r="E124" s="17"/>
      <c r="F124" s="17"/>
      <c r="G124" s="17"/>
    </row>
    <row r="125" spans="1:7" ht="15" customHeight="1" x14ac:dyDescent="0.15"/>
    <row r="126" spans="1:7" ht="50.1" customHeight="1" x14ac:dyDescent="0.15">
      <c r="A126" s="6" t="s">
        <v>367</v>
      </c>
      <c r="B126" s="19" t="s">
        <v>507</v>
      </c>
      <c r="C126" s="19"/>
      <c r="D126" s="6" t="s">
        <v>563</v>
      </c>
      <c r="E126" s="6" t="s">
        <v>564</v>
      </c>
      <c r="F126" s="6" t="s">
        <v>565</v>
      </c>
      <c r="G126" s="6" t="s">
        <v>566</v>
      </c>
    </row>
    <row r="127" spans="1:7" ht="15" customHeight="1" x14ac:dyDescent="0.15">
      <c r="A127" s="6">
        <v>1</v>
      </c>
      <c r="B127" s="19">
        <v>2</v>
      </c>
      <c r="C127" s="19"/>
      <c r="D127" s="6">
        <v>3</v>
      </c>
      <c r="E127" s="6">
        <v>4</v>
      </c>
      <c r="F127" s="6">
        <v>5</v>
      </c>
      <c r="G127" s="6">
        <v>6</v>
      </c>
    </row>
    <row r="128" spans="1:7" ht="60" customHeight="1" x14ac:dyDescent="0.15">
      <c r="A128" s="6" t="s">
        <v>626</v>
      </c>
      <c r="B128" s="20" t="s">
        <v>627</v>
      </c>
      <c r="C128" s="20"/>
      <c r="D128" s="6" t="s">
        <v>575</v>
      </c>
      <c r="E128" s="10">
        <v>1</v>
      </c>
      <c r="F128" s="10">
        <v>1623.54</v>
      </c>
      <c r="G128" s="10">
        <v>1623.54</v>
      </c>
    </row>
    <row r="129" spans="1:7" ht="39.950000000000003" customHeight="1" x14ac:dyDescent="0.15">
      <c r="A129" s="6" t="s">
        <v>628</v>
      </c>
      <c r="B129" s="20" t="s">
        <v>629</v>
      </c>
      <c r="C129" s="20"/>
      <c r="D129" s="6" t="s">
        <v>575</v>
      </c>
      <c r="E129" s="10">
        <v>36</v>
      </c>
      <c r="F129" s="10">
        <v>870.91527699999995</v>
      </c>
      <c r="G129" s="10">
        <v>31352.95</v>
      </c>
    </row>
    <row r="130" spans="1:7" ht="24.95" customHeight="1" x14ac:dyDescent="0.15">
      <c r="A130" s="28" t="s">
        <v>501</v>
      </c>
      <c r="B130" s="28"/>
      <c r="C130" s="28"/>
      <c r="D130" s="28"/>
      <c r="E130" s="28"/>
      <c r="F130" s="28"/>
      <c r="G130" s="12">
        <f>SUM(G128:G129)</f>
        <v>32976.49</v>
      </c>
    </row>
    <row r="131" spans="1:7" ht="24.95" customHeight="1" x14ac:dyDescent="0.15"/>
    <row r="132" spans="1:7" ht="20.100000000000001" customHeight="1" x14ac:dyDescent="0.15">
      <c r="A132" s="26" t="s">
        <v>456</v>
      </c>
      <c r="B132" s="26"/>
      <c r="C132" s="27" t="s">
        <v>274</v>
      </c>
      <c r="D132" s="27"/>
      <c r="E132" s="27"/>
      <c r="F132" s="27"/>
      <c r="G132" s="27"/>
    </row>
    <row r="133" spans="1:7" ht="20.100000000000001" customHeight="1" x14ac:dyDescent="0.15">
      <c r="A133" s="26" t="s">
        <v>457</v>
      </c>
      <c r="B133" s="26"/>
      <c r="C133" s="27" t="s">
        <v>458</v>
      </c>
      <c r="D133" s="27"/>
      <c r="E133" s="27"/>
      <c r="F133" s="27"/>
      <c r="G133" s="27"/>
    </row>
    <row r="134" spans="1:7" ht="15" customHeight="1" x14ac:dyDescent="0.15"/>
    <row r="135" spans="1:7" ht="24.95" customHeight="1" x14ac:dyDescent="0.15">
      <c r="A135" s="17" t="s">
        <v>572</v>
      </c>
      <c r="B135" s="17"/>
      <c r="C135" s="17"/>
      <c r="D135" s="17"/>
      <c r="E135" s="17"/>
      <c r="F135" s="17"/>
      <c r="G135" s="17"/>
    </row>
    <row r="136" spans="1:7" ht="15" customHeight="1" x14ac:dyDescent="0.15"/>
    <row r="137" spans="1:7" ht="50.1" customHeight="1" x14ac:dyDescent="0.15">
      <c r="A137" s="6" t="s">
        <v>367</v>
      </c>
      <c r="B137" s="19" t="s">
        <v>507</v>
      </c>
      <c r="C137" s="19"/>
      <c r="D137" s="6" t="s">
        <v>563</v>
      </c>
      <c r="E137" s="6" t="s">
        <v>564</v>
      </c>
      <c r="F137" s="6" t="s">
        <v>565</v>
      </c>
      <c r="G137" s="6" t="s">
        <v>566</v>
      </c>
    </row>
    <row r="138" spans="1:7" ht="15" customHeight="1" x14ac:dyDescent="0.15">
      <c r="A138" s="6">
        <v>1</v>
      </c>
      <c r="B138" s="19">
        <v>2</v>
      </c>
      <c r="C138" s="19"/>
      <c r="D138" s="6">
        <v>3</v>
      </c>
      <c r="E138" s="6">
        <v>4</v>
      </c>
      <c r="F138" s="6">
        <v>5</v>
      </c>
      <c r="G138" s="6">
        <v>6</v>
      </c>
    </row>
    <row r="139" spans="1:7" ht="39.950000000000003" customHeight="1" x14ac:dyDescent="0.15">
      <c r="A139" s="6" t="s">
        <v>469</v>
      </c>
      <c r="B139" s="20" t="s">
        <v>630</v>
      </c>
      <c r="C139" s="20"/>
      <c r="D139" s="6" t="s">
        <v>432</v>
      </c>
      <c r="E139" s="10">
        <v>1</v>
      </c>
      <c r="F139" s="10">
        <v>130348.2</v>
      </c>
      <c r="G139" s="10">
        <v>130348.2</v>
      </c>
    </row>
    <row r="140" spans="1:7" ht="39.950000000000003" customHeight="1" x14ac:dyDescent="0.15">
      <c r="A140" s="6" t="s">
        <v>631</v>
      </c>
      <c r="B140" s="20" t="s">
        <v>632</v>
      </c>
      <c r="C140" s="20"/>
      <c r="D140" s="6" t="s">
        <v>575</v>
      </c>
      <c r="E140" s="10">
        <v>1</v>
      </c>
      <c r="F140" s="10">
        <v>88934.1</v>
      </c>
      <c r="G140" s="10">
        <v>88934.1</v>
      </c>
    </row>
    <row r="141" spans="1:7" ht="24.95" customHeight="1" x14ac:dyDescent="0.15">
      <c r="A141" s="28" t="s">
        <v>501</v>
      </c>
      <c r="B141" s="28"/>
      <c r="C141" s="28"/>
      <c r="D141" s="28"/>
      <c r="E141" s="28"/>
      <c r="F141" s="28"/>
      <c r="G141" s="12">
        <f>SUM(G139:G140)</f>
        <v>219282.3</v>
      </c>
    </row>
    <row r="142" spans="1:7" ht="24.95" customHeight="1" x14ac:dyDescent="0.15"/>
    <row r="143" spans="1:7" ht="20.100000000000001" customHeight="1" x14ac:dyDescent="0.15">
      <c r="A143" s="26" t="s">
        <v>456</v>
      </c>
      <c r="B143" s="26"/>
      <c r="C143" s="27" t="s">
        <v>274</v>
      </c>
      <c r="D143" s="27"/>
      <c r="E143" s="27"/>
      <c r="F143" s="27"/>
      <c r="G143" s="27"/>
    </row>
    <row r="144" spans="1:7" ht="20.100000000000001" customHeight="1" x14ac:dyDescent="0.15">
      <c r="A144" s="26" t="s">
        <v>457</v>
      </c>
      <c r="B144" s="26"/>
      <c r="C144" s="27" t="s">
        <v>458</v>
      </c>
      <c r="D144" s="27"/>
      <c r="E144" s="27"/>
      <c r="F144" s="27"/>
      <c r="G144" s="27"/>
    </row>
    <row r="145" spans="1:7" ht="15" customHeight="1" x14ac:dyDescent="0.15"/>
    <row r="146" spans="1:7" ht="24.95" customHeight="1" x14ac:dyDescent="0.15">
      <c r="A146" s="17" t="s">
        <v>576</v>
      </c>
      <c r="B146" s="17"/>
      <c r="C146" s="17"/>
      <c r="D146" s="17"/>
      <c r="E146" s="17"/>
      <c r="F146" s="17"/>
      <c r="G146" s="17"/>
    </row>
    <row r="147" spans="1:7" ht="15" customHeight="1" x14ac:dyDescent="0.15"/>
    <row r="148" spans="1:7" ht="50.1" customHeight="1" x14ac:dyDescent="0.15">
      <c r="A148" s="6" t="s">
        <v>367</v>
      </c>
      <c r="B148" s="19" t="s">
        <v>507</v>
      </c>
      <c r="C148" s="19"/>
      <c r="D148" s="6" t="s">
        <v>563</v>
      </c>
      <c r="E148" s="6" t="s">
        <v>564</v>
      </c>
      <c r="F148" s="6" t="s">
        <v>565</v>
      </c>
      <c r="G148" s="6" t="s">
        <v>566</v>
      </c>
    </row>
    <row r="149" spans="1:7" ht="15" customHeight="1" x14ac:dyDescent="0.15">
      <c r="A149" s="6">
        <v>1</v>
      </c>
      <c r="B149" s="19">
        <v>2</v>
      </c>
      <c r="C149" s="19"/>
      <c r="D149" s="6">
        <v>3</v>
      </c>
      <c r="E149" s="6">
        <v>4</v>
      </c>
      <c r="F149" s="6">
        <v>5</v>
      </c>
      <c r="G149" s="6">
        <v>6</v>
      </c>
    </row>
    <row r="150" spans="1:7" ht="39.950000000000003" customHeight="1" x14ac:dyDescent="0.15">
      <c r="A150" s="6" t="s">
        <v>503</v>
      </c>
      <c r="B150" s="20" t="s">
        <v>633</v>
      </c>
      <c r="C150" s="20"/>
      <c r="D150" s="6" t="s">
        <v>432</v>
      </c>
      <c r="E150" s="10">
        <v>1</v>
      </c>
      <c r="F150" s="10">
        <v>15000</v>
      </c>
      <c r="G150" s="10">
        <v>15000</v>
      </c>
    </row>
    <row r="151" spans="1:7" ht="39.950000000000003" customHeight="1" x14ac:dyDescent="0.15">
      <c r="A151" s="6" t="s">
        <v>499</v>
      </c>
      <c r="B151" s="20" t="s">
        <v>634</v>
      </c>
      <c r="C151" s="20"/>
      <c r="D151" s="6" t="s">
        <v>432</v>
      </c>
      <c r="E151" s="10">
        <v>1</v>
      </c>
      <c r="F151" s="10">
        <v>30000</v>
      </c>
      <c r="G151" s="10">
        <v>30000</v>
      </c>
    </row>
    <row r="152" spans="1:7" ht="60" customHeight="1" x14ac:dyDescent="0.15">
      <c r="A152" s="6" t="s">
        <v>635</v>
      </c>
      <c r="B152" s="20" t="s">
        <v>636</v>
      </c>
      <c r="C152" s="20"/>
      <c r="D152" s="6" t="s">
        <v>432</v>
      </c>
      <c r="E152" s="10">
        <v>1</v>
      </c>
      <c r="F152" s="10">
        <v>30000</v>
      </c>
      <c r="G152" s="10">
        <v>30000</v>
      </c>
    </row>
    <row r="153" spans="1:7" ht="60" customHeight="1" x14ac:dyDescent="0.15">
      <c r="A153" s="6" t="s">
        <v>637</v>
      </c>
      <c r="B153" s="20" t="s">
        <v>638</v>
      </c>
      <c r="C153" s="20"/>
      <c r="D153" s="6" t="s">
        <v>432</v>
      </c>
      <c r="E153" s="10">
        <v>1</v>
      </c>
      <c r="F153" s="10">
        <v>30000</v>
      </c>
      <c r="G153" s="10">
        <v>30000</v>
      </c>
    </row>
    <row r="154" spans="1:7" ht="39.950000000000003" customHeight="1" x14ac:dyDescent="0.15">
      <c r="A154" s="6" t="s">
        <v>639</v>
      </c>
      <c r="B154" s="20" t="s">
        <v>640</v>
      </c>
      <c r="C154" s="20"/>
      <c r="D154" s="6" t="s">
        <v>432</v>
      </c>
      <c r="E154" s="10">
        <v>1</v>
      </c>
      <c r="F154" s="10">
        <v>55000</v>
      </c>
      <c r="G154" s="10">
        <v>55000</v>
      </c>
    </row>
    <row r="155" spans="1:7" ht="60" customHeight="1" x14ac:dyDescent="0.15">
      <c r="A155" s="6" t="s">
        <v>641</v>
      </c>
      <c r="B155" s="20" t="s">
        <v>642</v>
      </c>
      <c r="C155" s="20"/>
      <c r="D155" s="6" t="s">
        <v>432</v>
      </c>
      <c r="E155" s="10">
        <v>1</v>
      </c>
      <c r="F155" s="10">
        <v>250000</v>
      </c>
      <c r="G155" s="10">
        <v>250000</v>
      </c>
    </row>
    <row r="156" spans="1:7" ht="39.950000000000003" customHeight="1" x14ac:dyDescent="0.15">
      <c r="A156" s="6" t="s">
        <v>643</v>
      </c>
      <c r="B156" s="20" t="s">
        <v>644</v>
      </c>
      <c r="C156" s="20"/>
      <c r="D156" s="6" t="s">
        <v>432</v>
      </c>
      <c r="E156" s="10">
        <v>1</v>
      </c>
      <c r="F156" s="10">
        <v>107000</v>
      </c>
      <c r="G156" s="10">
        <v>107000</v>
      </c>
    </row>
    <row r="157" spans="1:7" ht="39.950000000000003" customHeight="1" x14ac:dyDescent="0.15">
      <c r="A157" s="6" t="s">
        <v>645</v>
      </c>
      <c r="B157" s="20" t="s">
        <v>646</v>
      </c>
      <c r="C157" s="20"/>
      <c r="D157" s="6" t="s">
        <v>575</v>
      </c>
      <c r="E157" s="10">
        <v>1</v>
      </c>
      <c r="F157" s="10">
        <v>49988.69</v>
      </c>
      <c r="G157" s="10">
        <v>49988.69</v>
      </c>
    </row>
    <row r="158" spans="1:7" ht="39.950000000000003" customHeight="1" x14ac:dyDescent="0.15">
      <c r="A158" s="6" t="s">
        <v>647</v>
      </c>
      <c r="B158" s="20" t="s">
        <v>648</v>
      </c>
      <c r="C158" s="20"/>
      <c r="D158" s="6" t="s">
        <v>575</v>
      </c>
      <c r="E158" s="10">
        <v>1</v>
      </c>
      <c r="F158" s="10">
        <v>17000</v>
      </c>
      <c r="G158" s="10">
        <v>17000</v>
      </c>
    </row>
    <row r="159" spans="1:7" ht="80.099999999999994" customHeight="1" x14ac:dyDescent="0.15">
      <c r="A159" s="6" t="s">
        <v>649</v>
      </c>
      <c r="B159" s="20" t="s">
        <v>650</v>
      </c>
      <c r="C159" s="20"/>
      <c r="D159" s="6" t="s">
        <v>575</v>
      </c>
      <c r="E159" s="10">
        <v>1</v>
      </c>
      <c r="F159" s="10">
        <v>350000</v>
      </c>
      <c r="G159" s="10">
        <v>350000</v>
      </c>
    </row>
    <row r="160" spans="1:7" ht="39.950000000000003" customHeight="1" x14ac:dyDescent="0.15">
      <c r="A160" s="6" t="s">
        <v>651</v>
      </c>
      <c r="B160" s="20" t="s">
        <v>652</v>
      </c>
      <c r="C160" s="20"/>
      <c r="D160" s="6" t="s">
        <v>575</v>
      </c>
      <c r="E160" s="10">
        <v>12</v>
      </c>
      <c r="F160" s="10">
        <v>541</v>
      </c>
      <c r="G160" s="10">
        <v>6492</v>
      </c>
    </row>
    <row r="161" spans="1:7" ht="60" customHeight="1" x14ac:dyDescent="0.15">
      <c r="A161" s="6" t="s">
        <v>653</v>
      </c>
      <c r="B161" s="20" t="s">
        <v>654</v>
      </c>
      <c r="C161" s="20"/>
      <c r="D161" s="6" t="s">
        <v>575</v>
      </c>
      <c r="E161" s="10">
        <v>12</v>
      </c>
      <c r="F161" s="10">
        <v>4950</v>
      </c>
      <c r="G161" s="10">
        <v>59400</v>
      </c>
    </row>
    <row r="162" spans="1:7" ht="39.950000000000003" customHeight="1" x14ac:dyDescent="0.15">
      <c r="A162" s="6" t="s">
        <v>655</v>
      </c>
      <c r="B162" s="20" t="s">
        <v>656</v>
      </c>
      <c r="C162" s="20"/>
      <c r="D162" s="6" t="s">
        <v>575</v>
      </c>
      <c r="E162" s="10">
        <v>12</v>
      </c>
      <c r="F162" s="10">
        <v>3200</v>
      </c>
      <c r="G162" s="10">
        <v>38400</v>
      </c>
    </row>
    <row r="163" spans="1:7" ht="39.950000000000003" customHeight="1" x14ac:dyDescent="0.15">
      <c r="A163" s="6" t="s">
        <v>279</v>
      </c>
      <c r="B163" s="20" t="s">
        <v>657</v>
      </c>
      <c r="C163" s="20"/>
      <c r="D163" s="6" t="s">
        <v>575</v>
      </c>
      <c r="E163" s="10">
        <v>12</v>
      </c>
      <c r="F163" s="10">
        <v>8000</v>
      </c>
      <c r="G163" s="10">
        <v>96000</v>
      </c>
    </row>
    <row r="164" spans="1:7" ht="24.95" customHeight="1" x14ac:dyDescent="0.15">
      <c r="A164" s="28" t="s">
        <v>501</v>
      </c>
      <c r="B164" s="28"/>
      <c r="C164" s="28"/>
      <c r="D164" s="28"/>
      <c r="E164" s="28"/>
      <c r="F164" s="28"/>
      <c r="G164" s="12">
        <f>SUM(G150:G163)</f>
        <v>1134280.69</v>
      </c>
    </row>
    <row r="165" spans="1:7" ht="24.95" customHeight="1" x14ac:dyDescent="0.15"/>
    <row r="166" spans="1:7" ht="20.100000000000001" customHeight="1" x14ac:dyDescent="0.15">
      <c r="A166" s="26" t="s">
        <v>456</v>
      </c>
      <c r="B166" s="26"/>
      <c r="C166" s="27" t="s">
        <v>274</v>
      </c>
      <c r="D166" s="27"/>
      <c r="E166" s="27"/>
      <c r="F166" s="27"/>
      <c r="G166" s="27"/>
    </row>
    <row r="167" spans="1:7" ht="20.100000000000001" customHeight="1" x14ac:dyDescent="0.15">
      <c r="A167" s="26" t="s">
        <v>457</v>
      </c>
      <c r="B167" s="26"/>
      <c r="C167" s="27" t="s">
        <v>458</v>
      </c>
      <c r="D167" s="27"/>
      <c r="E167" s="27"/>
      <c r="F167" s="27"/>
      <c r="G167" s="27"/>
    </row>
    <row r="168" spans="1:7" ht="15" customHeight="1" x14ac:dyDescent="0.15"/>
    <row r="169" spans="1:7" ht="24.95" customHeight="1" x14ac:dyDescent="0.15">
      <c r="A169" s="17" t="s">
        <v>587</v>
      </c>
      <c r="B169" s="17"/>
      <c r="C169" s="17"/>
      <c r="D169" s="17"/>
      <c r="E169" s="17"/>
      <c r="F169" s="17"/>
      <c r="G169" s="17"/>
    </row>
    <row r="170" spans="1:7" ht="15" customHeight="1" x14ac:dyDescent="0.15"/>
    <row r="171" spans="1:7" ht="50.1" customHeight="1" x14ac:dyDescent="0.15">
      <c r="A171" s="6" t="s">
        <v>367</v>
      </c>
      <c r="B171" s="19" t="s">
        <v>507</v>
      </c>
      <c r="C171" s="19"/>
      <c r="D171" s="6" t="s">
        <v>563</v>
      </c>
      <c r="E171" s="6" t="s">
        <v>564</v>
      </c>
      <c r="F171" s="6" t="s">
        <v>565</v>
      </c>
      <c r="G171" s="6" t="s">
        <v>566</v>
      </c>
    </row>
    <row r="172" spans="1:7" ht="15" customHeight="1" x14ac:dyDescent="0.15">
      <c r="A172" s="6">
        <v>1</v>
      </c>
      <c r="B172" s="19">
        <v>2</v>
      </c>
      <c r="C172" s="19"/>
      <c r="D172" s="6">
        <v>3</v>
      </c>
      <c r="E172" s="6">
        <v>4</v>
      </c>
      <c r="F172" s="6">
        <v>5</v>
      </c>
      <c r="G172" s="6">
        <v>6</v>
      </c>
    </row>
    <row r="173" spans="1:7" ht="39.950000000000003" customHeight="1" x14ac:dyDescent="0.15">
      <c r="A173" s="6" t="s">
        <v>658</v>
      </c>
      <c r="B173" s="20" t="s">
        <v>659</v>
      </c>
      <c r="C173" s="20"/>
      <c r="D173" s="6" t="s">
        <v>575</v>
      </c>
      <c r="E173" s="10">
        <v>1</v>
      </c>
      <c r="F173" s="10">
        <v>1472725.44</v>
      </c>
      <c r="G173" s="10">
        <v>1472725.44</v>
      </c>
    </row>
    <row r="174" spans="1:7" ht="39.950000000000003" customHeight="1" x14ac:dyDescent="0.15">
      <c r="A174" s="6" t="s">
        <v>660</v>
      </c>
      <c r="B174" s="20" t="s">
        <v>661</v>
      </c>
      <c r="C174" s="20"/>
      <c r="D174" s="6" t="s">
        <v>575</v>
      </c>
      <c r="E174" s="10">
        <v>1</v>
      </c>
      <c r="F174" s="10">
        <v>1293886</v>
      </c>
      <c r="G174" s="10">
        <v>1293886</v>
      </c>
    </row>
    <row r="175" spans="1:7" ht="60" customHeight="1" x14ac:dyDescent="0.15">
      <c r="A175" s="6" t="s">
        <v>662</v>
      </c>
      <c r="B175" s="20" t="s">
        <v>663</v>
      </c>
      <c r="C175" s="20"/>
      <c r="D175" s="6" t="s">
        <v>432</v>
      </c>
      <c r="E175" s="10">
        <v>1</v>
      </c>
      <c r="F175" s="10">
        <v>30000</v>
      </c>
      <c r="G175" s="10">
        <v>30000</v>
      </c>
    </row>
    <row r="176" spans="1:7" ht="39.950000000000003" customHeight="1" x14ac:dyDescent="0.15">
      <c r="A176" s="6" t="s">
        <v>664</v>
      </c>
      <c r="B176" s="20" t="s">
        <v>665</v>
      </c>
      <c r="C176" s="20"/>
      <c r="D176" s="6" t="s">
        <v>432</v>
      </c>
      <c r="E176" s="10">
        <v>1</v>
      </c>
      <c r="F176" s="10">
        <v>30000</v>
      </c>
      <c r="G176" s="10">
        <v>30000</v>
      </c>
    </row>
    <row r="177" spans="1:7" ht="39.950000000000003" customHeight="1" x14ac:dyDescent="0.15">
      <c r="A177" s="6" t="s">
        <v>666</v>
      </c>
      <c r="B177" s="20" t="s">
        <v>667</v>
      </c>
      <c r="C177" s="20"/>
      <c r="D177" s="6" t="s">
        <v>432</v>
      </c>
      <c r="E177" s="10">
        <v>1</v>
      </c>
      <c r="F177" s="10">
        <v>2410888.6800000002</v>
      </c>
      <c r="G177" s="10">
        <v>2410888.6800000002</v>
      </c>
    </row>
    <row r="178" spans="1:7" ht="80.099999999999994" customHeight="1" x14ac:dyDescent="0.15">
      <c r="A178" s="6" t="s">
        <v>593</v>
      </c>
      <c r="B178" s="20" t="s">
        <v>668</v>
      </c>
      <c r="C178" s="20"/>
      <c r="D178" s="6" t="s">
        <v>432</v>
      </c>
      <c r="E178" s="10">
        <v>1</v>
      </c>
      <c r="F178" s="10">
        <v>50000</v>
      </c>
      <c r="G178" s="10">
        <v>50000</v>
      </c>
    </row>
    <row r="179" spans="1:7" ht="39.950000000000003" customHeight="1" x14ac:dyDescent="0.15">
      <c r="A179" s="6" t="s">
        <v>669</v>
      </c>
      <c r="B179" s="20" t="s">
        <v>670</v>
      </c>
      <c r="C179" s="20"/>
      <c r="D179" s="6" t="s">
        <v>432</v>
      </c>
      <c r="E179" s="10">
        <v>1</v>
      </c>
      <c r="F179" s="10">
        <v>250000</v>
      </c>
      <c r="G179" s="10">
        <v>250000</v>
      </c>
    </row>
    <row r="180" spans="1:7" ht="39.950000000000003" customHeight="1" x14ac:dyDescent="0.15">
      <c r="A180" s="6" t="s">
        <v>671</v>
      </c>
      <c r="B180" s="20" t="s">
        <v>672</v>
      </c>
      <c r="C180" s="20"/>
      <c r="D180" s="6" t="s">
        <v>432</v>
      </c>
      <c r="E180" s="10">
        <v>1</v>
      </c>
      <c r="F180" s="10">
        <v>30000</v>
      </c>
      <c r="G180" s="10">
        <v>30000</v>
      </c>
    </row>
    <row r="181" spans="1:7" ht="39.950000000000003" customHeight="1" x14ac:dyDescent="0.15">
      <c r="A181" s="6" t="s">
        <v>673</v>
      </c>
      <c r="B181" s="20" t="s">
        <v>674</v>
      </c>
      <c r="C181" s="20"/>
      <c r="D181" s="6" t="s">
        <v>432</v>
      </c>
      <c r="E181" s="10">
        <v>1</v>
      </c>
      <c r="F181" s="10">
        <v>100000</v>
      </c>
      <c r="G181" s="10">
        <v>100000</v>
      </c>
    </row>
    <row r="182" spans="1:7" ht="60" customHeight="1" x14ac:dyDescent="0.15">
      <c r="A182" s="6" t="s">
        <v>675</v>
      </c>
      <c r="B182" s="20" t="s">
        <v>676</v>
      </c>
      <c r="C182" s="20"/>
      <c r="D182" s="6" t="s">
        <v>575</v>
      </c>
      <c r="E182" s="10">
        <v>1</v>
      </c>
      <c r="F182" s="10">
        <v>114576</v>
      </c>
      <c r="G182" s="10">
        <v>114576</v>
      </c>
    </row>
    <row r="183" spans="1:7" ht="39.950000000000003" customHeight="1" x14ac:dyDescent="0.15">
      <c r="A183" s="6" t="s">
        <v>677</v>
      </c>
      <c r="B183" s="20" t="s">
        <v>678</v>
      </c>
      <c r="C183" s="20"/>
      <c r="D183" s="6" t="s">
        <v>432</v>
      </c>
      <c r="E183" s="10">
        <v>2</v>
      </c>
      <c r="F183" s="10">
        <v>50000</v>
      </c>
      <c r="G183" s="10">
        <v>100000</v>
      </c>
    </row>
    <row r="184" spans="1:7" ht="39.950000000000003" customHeight="1" x14ac:dyDescent="0.15">
      <c r="A184" s="6" t="s">
        <v>679</v>
      </c>
      <c r="B184" s="20" t="s">
        <v>680</v>
      </c>
      <c r="C184" s="20"/>
      <c r="D184" s="6" t="s">
        <v>432</v>
      </c>
      <c r="E184" s="10">
        <v>4</v>
      </c>
      <c r="F184" s="10">
        <v>25000</v>
      </c>
      <c r="G184" s="10">
        <v>100000</v>
      </c>
    </row>
    <row r="185" spans="1:7" ht="39.950000000000003" customHeight="1" x14ac:dyDescent="0.15">
      <c r="A185" s="6" t="s">
        <v>150</v>
      </c>
      <c r="B185" s="20" t="s">
        <v>661</v>
      </c>
      <c r="C185" s="20"/>
      <c r="D185" s="6" t="s">
        <v>432</v>
      </c>
      <c r="E185" s="10">
        <v>1</v>
      </c>
      <c r="F185" s="10">
        <v>1000000</v>
      </c>
      <c r="G185" s="10">
        <v>1000000</v>
      </c>
    </row>
    <row r="186" spans="1:7" ht="60" customHeight="1" x14ac:dyDescent="0.15">
      <c r="A186" s="6" t="s">
        <v>283</v>
      </c>
      <c r="B186" s="20" t="s">
        <v>681</v>
      </c>
      <c r="C186" s="20"/>
      <c r="D186" s="6" t="s">
        <v>575</v>
      </c>
      <c r="E186" s="10">
        <v>12</v>
      </c>
      <c r="F186" s="10">
        <v>2581.8000000000002</v>
      </c>
      <c r="G186" s="10">
        <v>30981.599999999999</v>
      </c>
    </row>
    <row r="187" spans="1:7" ht="24.95" customHeight="1" x14ac:dyDescent="0.15">
      <c r="A187" s="28" t="s">
        <v>501</v>
      </c>
      <c r="B187" s="28"/>
      <c r="C187" s="28"/>
      <c r="D187" s="28"/>
      <c r="E187" s="28"/>
      <c r="F187" s="28"/>
      <c r="G187" s="12">
        <f>SUM(G173:G186)</f>
        <v>7013057.7199999997</v>
      </c>
    </row>
    <row r="188" spans="1:7" ht="24.95" customHeight="1" x14ac:dyDescent="0.15"/>
    <row r="189" spans="1:7" ht="20.100000000000001" customHeight="1" x14ac:dyDescent="0.15">
      <c r="A189" s="26" t="s">
        <v>456</v>
      </c>
      <c r="B189" s="26"/>
      <c r="C189" s="27" t="s">
        <v>274</v>
      </c>
      <c r="D189" s="27"/>
      <c r="E189" s="27"/>
      <c r="F189" s="27"/>
      <c r="G189" s="27"/>
    </row>
    <row r="190" spans="1:7" ht="20.100000000000001" customHeight="1" x14ac:dyDescent="0.15">
      <c r="A190" s="26" t="s">
        <v>457</v>
      </c>
      <c r="B190" s="26"/>
      <c r="C190" s="27" t="s">
        <v>458</v>
      </c>
      <c r="D190" s="27"/>
      <c r="E190" s="27"/>
      <c r="F190" s="27"/>
      <c r="G190" s="27"/>
    </row>
    <row r="191" spans="1:7" ht="15" customHeight="1" x14ac:dyDescent="0.15"/>
    <row r="192" spans="1:7" ht="24.95" customHeight="1" x14ac:dyDescent="0.15">
      <c r="A192" s="17" t="s">
        <v>601</v>
      </c>
      <c r="B192" s="17"/>
      <c r="C192" s="17"/>
      <c r="D192" s="17"/>
      <c r="E192" s="17"/>
      <c r="F192" s="17"/>
      <c r="G192" s="17"/>
    </row>
    <row r="193" spans="1:7" ht="15" customHeight="1" x14ac:dyDescent="0.15"/>
    <row r="194" spans="1:7" ht="50.1" customHeight="1" x14ac:dyDescent="0.15">
      <c r="A194" s="6" t="s">
        <v>367</v>
      </c>
      <c r="B194" s="19" t="s">
        <v>507</v>
      </c>
      <c r="C194" s="19"/>
      <c r="D194" s="6" t="s">
        <v>563</v>
      </c>
      <c r="E194" s="6" t="s">
        <v>564</v>
      </c>
      <c r="F194" s="6" t="s">
        <v>565</v>
      </c>
      <c r="G194" s="6" t="s">
        <v>566</v>
      </c>
    </row>
    <row r="195" spans="1:7" ht="15" customHeight="1" x14ac:dyDescent="0.15">
      <c r="A195" s="6">
        <v>1</v>
      </c>
      <c r="B195" s="19">
        <v>2</v>
      </c>
      <c r="C195" s="19"/>
      <c r="D195" s="6">
        <v>3</v>
      </c>
      <c r="E195" s="6">
        <v>4</v>
      </c>
      <c r="F195" s="6">
        <v>5</v>
      </c>
      <c r="G195" s="6">
        <v>6</v>
      </c>
    </row>
    <row r="196" spans="1:7" ht="39.950000000000003" customHeight="1" x14ac:dyDescent="0.15">
      <c r="A196" s="6" t="s">
        <v>682</v>
      </c>
      <c r="B196" s="20" t="s">
        <v>683</v>
      </c>
      <c r="C196" s="20"/>
      <c r="D196" s="6" t="s">
        <v>432</v>
      </c>
      <c r="E196" s="10">
        <v>10</v>
      </c>
      <c r="F196" s="10">
        <v>24600</v>
      </c>
      <c r="G196" s="10">
        <v>246000</v>
      </c>
    </row>
    <row r="197" spans="1:7" ht="24.95" customHeight="1" x14ac:dyDescent="0.15">
      <c r="A197" s="28" t="s">
        <v>501</v>
      </c>
      <c r="B197" s="28"/>
      <c r="C197" s="28"/>
      <c r="D197" s="28"/>
      <c r="E197" s="28"/>
      <c r="F197" s="28"/>
      <c r="G197" s="12">
        <f>SUM(G196:G196)</f>
        <v>246000</v>
      </c>
    </row>
    <row r="198" spans="1:7" ht="24.95" customHeight="1" x14ac:dyDescent="0.15"/>
    <row r="199" spans="1:7" ht="20.100000000000001" customHeight="1" x14ac:dyDescent="0.15">
      <c r="A199" s="26" t="s">
        <v>456</v>
      </c>
      <c r="B199" s="26"/>
      <c r="C199" s="27" t="s">
        <v>274</v>
      </c>
      <c r="D199" s="27"/>
      <c r="E199" s="27"/>
      <c r="F199" s="27"/>
      <c r="G199" s="27"/>
    </row>
    <row r="200" spans="1:7" ht="20.100000000000001" customHeight="1" x14ac:dyDescent="0.15">
      <c r="A200" s="26" t="s">
        <v>457</v>
      </c>
      <c r="B200" s="26"/>
      <c r="C200" s="27" t="s">
        <v>458</v>
      </c>
      <c r="D200" s="27"/>
      <c r="E200" s="27"/>
      <c r="F200" s="27"/>
      <c r="G200" s="27"/>
    </row>
    <row r="201" spans="1:7" ht="15" customHeight="1" x14ac:dyDescent="0.15"/>
    <row r="202" spans="1:7" ht="24.95" customHeight="1" x14ac:dyDescent="0.15">
      <c r="A202" s="17" t="s">
        <v>614</v>
      </c>
      <c r="B202" s="17"/>
      <c r="C202" s="17"/>
      <c r="D202" s="17"/>
      <c r="E202" s="17"/>
      <c r="F202" s="17"/>
      <c r="G202" s="17"/>
    </row>
    <row r="203" spans="1:7" ht="15" customHeight="1" x14ac:dyDescent="0.15"/>
    <row r="204" spans="1:7" ht="50.1" customHeight="1" x14ac:dyDescent="0.15">
      <c r="A204" s="6" t="s">
        <v>367</v>
      </c>
      <c r="B204" s="19" t="s">
        <v>507</v>
      </c>
      <c r="C204" s="19"/>
      <c r="D204" s="6" t="s">
        <v>563</v>
      </c>
      <c r="E204" s="6" t="s">
        <v>564</v>
      </c>
      <c r="F204" s="6" t="s">
        <v>565</v>
      </c>
      <c r="G204" s="6" t="s">
        <v>566</v>
      </c>
    </row>
    <row r="205" spans="1:7" ht="15" customHeight="1" x14ac:dyDescent="0.15">
      <c r="A205" s="6">
        <v>1</v>
      </c>
      <c r="B205" s="19">
        <v>2</v>
      </c>
      <c r="C205" s="19"/>
      <c r="D205" s="6">
        <v>3</v>
      </c>
      <c r="E205" s="6">
        <v>4</v>
      </c>
      <c r="F205" s="6">
        <v>5</v>
      </c>
      <c r="G205" s="6">
        <v>6</v>
      </c>
    </row>
    <row r="206" spans="1:7" ht="39.950000000000003" customHeight="1" x14ac:dyDescent="0.15">
      <c r="A206" s="6" t="s">
        <v>489</v>
      </c>
      <c r="B206" s="20" t="s">
        <v>622</v>
      </c>
      <c r="C206" s="20"/>
      <c r="D206" s="6" t="s">
        <v>432</v>
      </c>
      <c r="E206" s="10">
        <v>1</v>
      </c>
      <c r="F206" s="10">
        <v>80000</v>
      </c>
      <c r="G206" s="10">
        <v>80000</v>
      </c>
    </row>
    <row r="207" spans="1:7" ht="80.099999999999994" customHeight="1" x14ac:dyDescent="0.15">
      <c r="A207" s="6" t="s">
        <v>491</v>
      </c>
      <c r="B207" s="20" t="s">
        <v>617</v>
      </c>
      <c r="C207" s="20"/>
      <c r="D207" s="6" t="s">
        <v>432</v>
      </c>
      <c r="E207" s="10">
        <v>1</v>
      </c>
      <c r="F207" s="10">
        <v>50053.18</v>
      </c>
      <c r="G207" s="10">
        <v>50053.18</v>
      </c>
    </row>
    <row r="208" spans="1:7" ht="39.950000000000003" customHeight="1" x14ac:dyDescent="0.15">
      <c r="A208" s="6" t="s">
        <v>618</v>
      </c>
      <c r="B208" s="20" t="s">
        <v>684</v>
      </c>
      <c r="C208" s="20"/>
      <c r="D208" s="6" t="s">
        <v>432</v>
      </c>
      <c r="E208" s="10">
        <v>100</v>
      </c>
      <c r="F208" s="10">
        <v>600</v>
      </c>
      <c r="G208" s="10">
        <v>60000</v>
      </c>
    </row>
    <row r="209" spans="1:7" ht="39.950000000000003" customHeight="1" x14ac:dyDescent="0.15">
      <c r="A209" s="6" t="s">
        <v>620</v>
      </c>
      <c r="B209" s="20" t="s">
        <v>685</v>
      </c>
      <c r="C209" s="20"/>
      <c r="D209" s="6" t="s">
        <v>432</v>
      </c>
      <c r="E209" s="10">
        <v>1</v>
      </c>
      <c r="F209" s="10">
        <v>80000</v>
      </c>
      <c r="G209" s="10">
        <v>80000</v>
      </c>
    </row>
    <row r="210" spans="1:7" ht="39.950000000000003" customHeight="1" x14ac:dyDescent="0.15">
      <c r="A210" s="6" t="s">
        <v>686</v>
      </c>
      <c r="B210" s="20" t="s">
        <v>687</v>
      </c>
      <c r="C210" s="20"/>
      <c r="D210" s="6" t="s">
        <v>432</v>
      </c>
      <c r="E210" s="10">
        <v>50</v>
      </c>
      <c r="F210" s="10">
        <v>460</v>
      </c>
      <c r="G210" s="10">
        <v>23000</v>
      </c>
    </row>
    <row r="211" spans="1:7" ht="24.95" customHeight="1" x14ac:dyDescent="0.15">
      <c r="A211" s="28" t="s">
        <v>501</v>
      </c>
      <c r="B211" s="28"/>
      <c r="C211" s="28"/>
      <c r="D211" s="28"/>
      <c r="E211" s="28"/>
      <c r="F211" s="28"/>
      <c r="G211" s="12">
        <f>SUM(G206:G210)</f>
        <v>293053.18</v>
      </c>
    </row>
    <row r="212" spans="1:7" ht="24.95" customHeight="1" x14ac:dyDescent="0.15"/>
    <row r="213" spans="1:7" ht="20.100000000000001" customHeight="1" x14ac:dyDescent="0.15">
      <c r="A213" s="26" t="s">
        <v>456</v>
      </c>
      <c r="B213" s="26"/>
      <c r="C213" s="27" t="s">
        <v>274</v>
      </c>
      <c r="D213" s="27"/>
      <c r="E213" s="27"/>
      <c r="F213" s="27"/>
      <c r="G213" s="27"/>
    </row>
    <row r="214" spans="1:7" ht="20.100000000000001" customHeight="1" x14ac:dyDescent="0.15">
      <c r="A214" s="26" t="s">
        <v>457</v>
      </c>
      <c r="B214" s="26"/>
      <c r="C214" s="27" t="s">
        <v>458</v>
      </c>
      <c r="D214" s="27"/>
      <c r="E214" s="27"/>
      <c r="F214" s="27"/>
      <c r="G214" s="27"/>
    </row>
    <row r="215" spans="1:7" ht="15" customHeight="1" x14ac:dyDescent="0.15"/>
    <row r="216" spans="1:7" ht="24.95" customHeight="1" x14ac:dyDescent="0.15">
      <c r="A216" s="17" t="s">
        <v>623</v>
      </c>
      <c r="B216" s="17"/>
      <c r="C216" s="17"/>
      <c r="D216" s="17"/>
      <c r="E216" s="17"/>
      <c r="F216" s="17"/>
      <c r="G216" s="17"/>
    </row>
    <row r="217" spans="1:7" ht="15" customHeight="1" x14ac:dyDescent="0.15"/>
    <row r="218" spans="1:7" ht="50.1" customHeight="1" x14ac:dyDescent="0.15">
      <c r="A218" s="6" t="s">
        <v>367</v>
      </c>
      <c r="B218" s="19" t="s">
        <v>507</v>
      </c>
      <c r="C218" s="19"/>
      <c r="D218" s="6" t="s">
        <v>563</v>
      </c>
      <c r="E218" s="6" t="s">
        <v>564</v>
      </c>
      <c r="F218" s="6" t="s">
        <v>565</v>
      </c>
      <c r="G218" s="6" t="s">
        <v>566</v>
      </c>
    </row>
    <row r="219" spans="1:7" ht="15" customHeight="1" x14ac:dyDescent="0.15">
      <c r="A219" s="6">
        <v>1</v>
      </c>
      <c r="B219" s="19">
        <v>2</v>
      </c>
      <c r="C219" s="19"/>
      <c r="D219" s="6">
        <v>3</v>
      </c>
      <c r="E219" s="6">
        <v>4</v>
      </c>
      <c r="F219" s="6">
        <v>5</v>
      </c>
      <c r="G219" s="6">
        <v>6</v>
      </c>
    </row>
    <row r="220" spans="1:7" ht="80.099999999999994" customHeight="1" x14ac:dyDescent="0.15">
      <c r="A220" s="6" t="s">
        <v>624</v>
      </c>
      <c r="B220" s="20" t="s">
        <v>688</v>
      </c>
      <c r="C220" s="20"/>
      <c r="D220" s="6" t="s">
        <v>432</v>
      </c>
      <c r="E220" s="10">
        <v>1</v>
      </c>
      <c r="F220" s="10">
        <v>20000</v>
      </c>
      <c r="G220" s="10">
        <v>20000</v>
      </c>
    </row>
    <row r="221" spans="1:7" ht="39.950000000000003" customHeight="1" x14ac:dyDescent="0.15">
      <c r="A221" s="6" t="s">
        <v>689</v>
      </c>
      <c r="B221" s="20" t="s">
        <v>690</v>
      </c>
      <c r="C221" s="20"/>
      <c r="D221" s="6" t="s">
        <v>432</v>
      </c>
      <c r="E221" s="10">
        <v>1</v>
      </c>
      <c r="F221" s="10">
        <v>15000</v>
      </c>
      <c r="G221" s="10">
        <v>15000</v>
      </c>
    </row>
    <row r="222" spans="1:7" ht="24.95" customHeight="1" x14ac:dyDescent="0.15">
      <c r="A222" s="28" t="s">
        <v>501</v>
      </c>
      <c r="B222" s="28"/>
      <c r="C222" s="28"/>
      <c r="D222" s="28"/>
      <c r="E222" s="28"/>
      <c r="F222" s="28"/>
      <c r="G222" s="12">
        <f>SUM(G220:G221)</f>
        <v>35000</v>
      </c>
    </row>
    <row r="223" spans="1:7" ht="24.95" customHeight="1" x14ac:dyDescent="0.15"/>
    <row r="224" spans="1:7" ht="20.100000000000001" customHeight="1" x14ac:dyDescent="0.15">
      <c r="A224" s="26" t="s">
        <v>456</v>
      </c>
      <c r="B224" s="26"/>
      <c r="C224" s="27" t="s">
        <v>274</v>
      </c>
      <c r="D224" s="27"/>
      <c r="E224" s="27"/>
      <c r="F224" s="27"/>
      <c r="G224" s="27"/>
    </row>
    <row r="225" spans="1:7" ht="20.100000000000001" customHeight="1" x14ac:dyDescent="0.15">
      <c r="A225" s="26" t="s">
        <v>457</v>
      </c>
      <c r="B225" s="26"/>
      <c r="C225" s="27" t="s">
        <v>505</v>
      </c>
      <c r="D225" s="27"/>
      <c r="E225" s="27"/>
      <c r="F225" s="27"/>
      <c r="G225" s="27"/>
    </row>
    <row r="226" spans="1:7" ht="15" customHeight="1" x14ac:dyDescent="0.15"/>
    <row r="227" spans="1:7" ht="24.95" customHeight="1" x14ac:dyDescent="0.15">
      <c r="A227" s="17" t="s">
        <v>613</v>
      </c>
      <c r="B227" s="17"/>
      <c r="C227" s="17"/>
      <c r="D227" s="17"/>
      <c r="E227" s="17"/>
      <c r="F227" s="17"/>
      <c r="G227" s="17"/>
    </row>
    <row r="228" spans="1:7" ht="15" customHeight="1" x14ac:dyDescent="0.15"/>
    <row r="229" spans="1:7" ht="50.1" customHeight="1" x14ac:dyDescent="0.15">
      <c r="A229" s="6" t="s">
        <v>367</v>
      </c>
      <c r="B229" s="19" t="s">
        <v>507</v>
      </c>
      <c r="C229" s="19"/>
      <c r="D229" s="6" t="s">
        <v>563</v>
      </c>
      <c r="E229" s="6" t="s">
        <v>564</v>
      </c>
      <c r="F229" s="6" t="s">
        <v>565</v>
      </c>
      <c r="G229" s="6" t="s">
        <v>566</v>
      </c>
    </row>
    <row r="230" spans="1:7" ht="15" customHeight="1" x14ac:dyDescent="0.15">
      <c r="A230" s="6">
        <v>1</v>
      </c>
      <c r="B230" s="19">
        <v>2</v>
      </c>
      <c r="C230" s="19"/>
      <c r="D230" s="6">
        <v>3</v>
      </c>
      <c r="E230" s="6">
        <v>4</v>
      </c>
      <c r="F230" s="6">
        <v>5</v>
      </c>
      <c r="G230" s="6">
        <v>6</v>
      </c>
    </row>
    <row r="231" spans="1:7" ht="24.95" customHeight="1" x14ac:dyDescent="0.15">
      <c r="A231" s="28" t="s">
        <v>501</v>
      </c>
      <c r="B231" s="28"/>
      <c r="C231" s="28"/>
      <c r="D231" s="28"/>
      <c r="E231" s="28"/>
      <c r="F231" s="28"/>
      <c r="G231" s="12"/>
    </row>
    <row r="232" spans="1:7" ht="24.95" customHeight="1" x14ac:dyDescent="0.15"/>
    <row r="233" spans="1:7" ht="20.100000000000001" customHeight="1" x14ac:dyDescent="0.15">
      <c r="A233" s="26" t="s">
        <v>456</v>
      </c>
      <c r="B233" s="26"/>
      <c r="C233" s="27" t="s">
        <v>274</v>
      </c>
      <c r="D233" s="27"/>
      <c r="E233" s="27"/>
      <c r="F233" s="27"/>
      <c r="G233" s="27"/>
    </row>
    <row r="234" spans="1:7" ht="20.100000000000001" customHeight="1" x14ac:dyDescent="0.15">
      <c r="A234" s="26" t="s">
        <v>457</v>
      </c>
      <c r="B234" s="26"/>
      <c r="C234" s="27" t="s">
        <v>505</v>
      </c>
      <c r="D234" s="27"/>
      <c r="E234" s="27"/>
      <c r="F234" s="27"/>
      <c r="G234" s="27"/>
    </row>
    <row r="235" spans="1:7" ht="15" customHeight="1" x14ac:dyDescent="0.15"/>
    <row r="236" spans="1:7" ht="24.95" customHeight="1" x14ac:dyDescent="0.15">
      <c r="A236" s="17" t="s">
        <v>691</v>
      </c>
      <c r="B236" s="17"/>
      <c r="C236" s="17"/>
      <c r="D236" s="17"/>
      <c r="E236" s="17"/>
      <c r="F236" s="17"/>
      <c r="G236" s="17"/>
    </row>
    <row r="237" spans="1:7" ht="15" customHeight="1" x14ac:dyDescent="0.15"/>
    <row r="238" spans="1:7" ht="50.1" customHeight="1" x14ac:dyDescent="0.15">
      <c r="A238" s="6" t="s">
        <v>367</v>
      </c>
      <c r="B238" s="19" t="s">
        <v>507</v>
      </c>
      <c r="C238" s="19"/>
      <c r="D238" s="6" t="s">
        <v>563</v>
      </c>
      <c r="E238" s="6" t="s">
        <v>564</v>
      </c>
      <c r="F238" s="6" t="s">
        <v>565</v>
      </c>
      <c r="G238" s="6" t="s">
        <v>566</v>
      </c>
    </row>
    <row r="239" spans="1:7" ht="15" customHeight="1" x14ac:dyDescent="0.15">
      <c r="A239" s="6">
        <v>1</v>
      </c>
      <c r="B239" s="19">
        <v>2</v>
      </c>
      <c r="C239" s="19"/>
      <c r="D239" s="6">
        <v>3</v>
      </c>
      <c r="E239" s="6">
        <v>4</v>
      </c>
      <c r="F239" s="6">
        <v>5</v>
      </c>
      <c r="G239" s="6">
        <v>6</v>
      </c>
    </row>
    <row r="240" spans="1:7" ht="39.950000000000003" customHeight="1" x14ac:dyDescent="0.15">
      <c r="A240" s="6" t="s">
        <v>293</v>
      </c>
      <c r="B240" s="20" t="s">
        <v>692</v>
      </c>
      <c r="C240" s="20"/>
      <c r="D240" s="6" t="s">
        <v>432</v>
      </c>
      <c r="E240" s="10">
        <v>74</v>
      </c>
      <c r="F240" s="10">
        <v>3108.1080999999999</v>
      </c>
      <c r="G240" s="10">
        <v>230000</v>
      </c>
    </row>
    <row r="241" spans="1:7" ht="24.95" customHeight="1" x14ac:dyDescent="0.15">
      <c r="A241" s="28" t="s">
        <v>501</v>
      </c>
      <c r="B241" s="28"/>
      <c r="C241" s="28"/>
      <c r="D241" s="28"/>
      <c r="E241" s="28"/>
      <c r="F241" s="28"/>
      <c r="G241" s="12">
        <f>SUM(G240:G240)</f>
        <v>230000</v>
      </c>
    </row>
    <row r="242" spans="1:7" ht="24.95" customHeight="1" x14ac:dyDescent="0.15"/>
    <row r="243" spans="1:7" ht="20.100000000000001" customHeight="1" x14ac:dyDescent="0.15">
      <c r="A243" s="26" t="s">
        <v>456</v>
      </c>
      <c r="B243" s="26"/>
      <c r="C243" s="27" t="s">
        <v>334</v>
      </c>
      <c r="D243" s="27"/>
      <c r="E243" s="27"/>
      <c r="F243" s="27"/>
      <c r="G243" s="27"/>
    </row>
    <row r="244" spans="1:7" ht="20.100000000000001" customHeight="1" x14ac:dyDescent="0.15">
      <c r="A244" s="26" t="s">
        <v>457</v>
      </c>
      <c r="B244" s="26"/>
      <c r="C244" s="27" t="s">
        <v>502</v>
      </c>
      <c r="D244" s="27"/>
      <c r="E244" s="27"/>
      <c r="F244" s="27"/>
      <c r="G244" s="27"/>
    </row>
    <row r="245" spans="1:7" ht="15" customHeight="1" x14ac:dyDescent="0.15"/>
    <row r="246" spans="1:7" ht="24.95" customHeight="1" x14ac:dyDescent="0.15">
      <c r="A246" s="17" t="s">
        <v>572</v>
      </c>
      <c r="B246" s="17"/>
      <c r="C246" s="17"/>
      <c r="D246" s="17"/>
      <c r="E246" s="17"/>
      <c r="F246" s="17"/>
      <c r="G246" s="17"/>
    </row>
    <row r="247" spans="1:7" ht="15" customHeight="1" x14ac:dyDescent="0.15"/>
    <row r="248" spans="1:7" ht="50.1" customHeight="1" x14ac:dyDescent="0.15">
      <c r="A248" s="6" t="s">
        <v>367</v>
      </c>
      <c r="B248" s="19" t="s">
        <v>507</v>
      </c>
      <c r="C248" s="19"/>
      <c r="D248" s="6" t="s">
        <v>563</v>
      </c>
      <c r="E248" s="6" t="s">
        <v>564</v>
      </c>
      <c r="F248" s="6" t="s">
        <v>565</v>
      </c>
      <c r="G248" s="6" t="s">
        <v>566</v>
      </c>
    </row>
    <row r="249" spans="1:7" ht="15" customHeight="1" x14ac:dyDescent="0.15">
      <c r="A249" s="6">
        <v>1</v>
      </c>
      <c r="B249" s="19">
        <v>2</v>
      </c>
      <c r="C249" s="19"/>
      <c r="D249" s="6">
        <v>3</v>
      </c>
      <c r="E249" s="6">
        <v>4</v>
      </c>
      <c r="F249" s="6">
        <v>5</v>
      </c>
      <c r="G249" s="6">
        <v>6</v>
      </c>
    </row>
    <row r="250" spans="1:7" ht="80.099999999999994" customHeight="1" x14ac:dyDescent="0.15">
      <c r="A250" s="6" t="s">
        <v>693</v>
      </c>
      <c r="B250" s="20" t="s">
        <v>694</v>
      </c>
      <c r="C250" s="20"/>
      <c r="D250" s="6" t="s">
        <v>575</v>
      </c>
      <c r="E250" s="10">
        <v>1</v>
      </c>
      <c r="F250" s="10">
        <v>672.27</v>
      </c>
      <c r="G250" s="10">
        <v>672.27</v>
      </c>
    </row>
    <row r="251" spans="1:7" ht="80.099999999999994" customHeight="1" x14ac:dyDescent="0.15">
      <c r="A251" s="6" t="s">
        <v>695</v>
      </c>
      <c r="B251" s="20" t="s">
        <v>694</v>
      </c>
      <c r="C251" s="20"/>
      <c r="D251" s="6" t="s">
        <v>575</v>
      </c>
      <c r="E251" s="10">
        <v>1</v>
      </c>
      <c r="F251" s="10">
        <v>138087.42000000001</v>
      </c>
      <c r="G251" s="10">
        <v>138087.42000000001</v>
      </c>
    </row>
    <row r="252" spans="1:7" ht="39.950000000000003" customHeight="1" x14ac:dyDescent="0.15">
      <c r="A252" s="6" t="s">
        <v>116</v>
      </c>
      <c r="B252" s="20" t="s">
        <v>696</v>
      </c>
      <c r="C252" s="20"/>
      <c r="D252" s="6" t="s">
        <v>575</v>
      </c>
      <c r="E252" s="10">
        <v>1</v>
      </c>
      <c r="F252" s="10">
        <v>40500</v>
      </c>
      <c r="G252" s="10">
        <v>40500</v>
      </c>
    </row>
    <row r="253" spans="1:7" ht="39.950000000000003" customHeight="1" x14ac:dyDescent="0.15">
      <c r="A253" s="6" t="s">
        <v>171</v>
      </c>
      <c r="B253" s="20" t="s">
        <v>697</v>
      </c>
      <c r="C253" s="20"/>
      <c r="D253" s="6" t="s">
        <v>575</v>
      </c>
      <c r="E253" s="10">
        <v>1</v>
      </c>
      <c r="F253" s="10">
        <v>300000</v>
      </c>
      <c r="G253" s="10">
        <v>300000</v>
      </c>
    </row>
    <row r="254" spans="1:7" ht="24.95" customHeight="1" x14ac:dyDescent="0.15">
      <c r="A254" s="28" t="s">
        <v>501</v>
      </c>
      <c r="B254" s="28"/>
      <c r="C254" s="28"/>
      <c r="D254" s="28"/>
      <c r="E254" s="28"/>
      <c r="F254" s="28"/>
      <c r="G254" s="12">
        <f>SUM(G250:G253)</f>
        <v>479259.69</v>
      </c>
    </row>
    <row r="255" spans="1:7" ht="24.95" customHeight="1" x14ac:dyDescent="0.15"/>
    <row r="256" spans="1:7" ht="20.100000000000001" customHeight="1" x14ac:dyDescent="0.15">
      <c r="A256" s="26" t="s">
        <v>456</v>
      </c>
      <c r="B256" s="26"/>
      <c r="C256" s="27" t="s">
        <v>334</v>
      </c>
      <c r="D256" s="27"/>
      <c r="E256" s="27"/>
      <c r="F256" s="27"/>
      <c r="G256" s="27"/>
    </row>
    <row r="257" spans="1:7" ht="20.100000000000001" customHeight="1" x14ac:dyDescent="0.15">
      <c r="A257" s="26" t="s">
        <v>457</v>
      </c>
      <c r="B257" s="26"/>
      <c r="C257" s="27" t="s">
        <v>458</v>
      </c>
      <c r="D257" s="27"/>
      <c r="E257" s="27"/>
      <c r="F257" s="27"/>
      <c r="G257" s="27"/>
    </row>
    <row r="258" spans="1:7" ht="15" customHeight="1" x14ac:dyDescent="0.15"/>
    <row r="259" spans="1:7" ht="24.95" customHeight="1" x14ac:dyDescent="0.15">
      <c r="A259" s="17" t="s">
        <v>572</v>
      </c>
      <c r="B259" s="17"/>
      <c r="C259" s="17"/>
      <c r="D259" s="17"/>
      <c r="E259" s="17"/>
      <c r="F259" s="17"/>
      <c r="G259" s="17"/>
    </row>
    <row r="260" spans="1:7" ht="15" customHeight="1" x14ac:dyDescent="0.15"/>
    <row r="261" spans="1:7" ht="50.1" customHeight="1" x14ac:dyDescent="0.15">
      <c r="A261" s="6" t="s">
        <v>367</v>
      </c>
      <c r="B261" s="19" t="s">
        <v>507</v>
      </c>
      <c r="C261" s="19"/>
      <c r="D261" s="6" t="s">
        <v>563</v>
      </c>
      <c r="E261" s="6" t="s">
        <v>564</v>
      </c>
      <c r="F261" s="6" t="s">
        <v>565</v>
      </c>
      <c r="G261" s="6" t="s">
        <v>566</v>
      </c>
    </row>
    <row r="262" spans="1:7" ht="15" customHeight="1" x14ac:dyDescent="0.15">
      <c r="A262" s="6">
        <v>1</v>
      </c>
      <c r="B262" s="19">
        <v>2</v>
      </c>
      <c r="C262" s="19"/>
      <c r="D262" s="6">
        <v>3</v>
      </c>
      <c r="E262" s="6">
        <v>4</v>
      </c>
      <c r="F262" s="6">
        <v>5</v>
      </c>
      <c r="G262" s="6">
        <v>6</v>
      </c>
    </row>
    <row r="263" spans="1:7" ht="60" customHeight="1" x14ac:dyDescent="0.15">
      <c r="A263" s="6" t="s">
        <v>698</v>
      </c>
      <c r="B263" s="20" t="s">
        <v>699</v>
      </c>
      <c r="C263" s="20"/>
      <c r="D263" s="6" t="s">
        <v>575</v>
      </c>
      <c r="E263" s="10">
        <v>1</v>
      </c>
      <c r="F263" s="10">
        <v>33449.129999999997</v>
      </c>
      <c r="G263" s="10">
        <v>33449.129999999997</v>
      </c>
    </row>
    <row r="264" spans="1:7" ht="60" customHeight="1" x14ac:dyDescent="0.15">
      <c r="A264" s="6" t="s">
        <v>700</v>
      </c>
      <c r="B264" s="20" t="s">
        <v>701</v>
      </c>
      <c r="C264" s="20"/>
      <c r="D264" s="6" t="s">
        <v>575</v>
      </c>
      <c r="E264" s="10">
        <v>1</v>
      </c>
      <c r="F264" s="10">
        <v>98424.48</v>
      </c>
      <c r="G264" s="10">
        <v>98424.48</v>
      </c>
    </row>
    <row r="265" spans="1:7" ht="39.950000000000003" customHeight="1" x14ac:dyDescent="0.15">
      <c r="A265" s="6" t="s">
        <v>702</v>
      </c>
      <c r="B265" s="20" t="s">
        <v>703</v>
      </c>
      <c r="C265" s="20"/>
      <c r="D265" s="6" t="s">
        <v>575</v>
      </c>
      <c r="E265" s="10">
        <v>1</v>
      </c>
      <c r="F265" s="10">
        <v>889100</v>
      </c>
      <c r="G265" s="10">
        <v>889100</v>
      </c>
    </row>
    <row r="266" spans="1:7" ht="39.950000000000003" customHeight="1" x14ac:dyDescent="0.15">
      <c r="A266" s="6" t="s">
        <v>147</v>
      </c>
      <c r="B266" s="20" t="s">
        <v>704</v>
      </c>
      <c r="C266" s="20"/>
      <c r="D266" s="6" t="s">
        <v>575</v>
      </c>
      <c r="E266" s="10">
        <v>1</v>
      </c>
      <c r="F266" s="10">
        <v>1365381.88</v>
      </c>
      <c r="G266" s="10">
        <v>1365381.88</v>
      </c>
    </row>
    <row r="267" spans="1:7" ht="24.95" customHeight="1" x14ac:dyDescent="0.15">
      <c r="A267" s="28" t="s">
        <v>501</v>
      </c>
      <c r="B267" s="28"/>
      <c r="C267" s="28"/>
      <c r="D267" s="28"/>
      <c r="E267" s="28"/>
      <c r="F267" s="28"/>
      <c r="G267" s="12">
        <f>SUM(G263:G266)</f>
        <v>2386355.4899999998</v>
      </c>
    </row>
  </sheetData>
  <sheetProtection password="9D93" sheet="1" objects="1" scenarios="1"/>
  <mergeCells count="246">
    <mergeCell ref="B265:C265"/>
    <mergeCell ref="B266:C266"/>
    <mergeCell ref="A267:F267"/>
    <mergeCell ref="A259:G259"/>
    <mergeCell ref="B261:C261"/>
    <mergeCell ref="B262:C262"/>
    <mergeCell ref="B263:C263"/>
    <mergeCell ref="B264:C264"/>
    <mergeCell ref="B253:C253"/>
    <mergeCell ref="A254:F254"/>
    <mergeCell ref="A256:B256"/>
    <mergeCell ref="C256:G256"/>
    <mergeCell ref="A257:B257"/>
    <mergeCell ref="C257:G257"/>
    <mergeCell ref="B248:C248"/>
    <mergeCell ref="B249:C249"/>
    <mergeCell ref="B250:C250"/>
    <mergeCell ref="B251:C251"/>
    <mergeCell ref="B252:C252"/>
    <mergeCell ref="A243:B243"/>
    <mergeCell ref="C243:G243"/>
    <mergeCell ref="A244:B244"/>
    <mergeCell ref="C244:G244"/>
    <mergeCell ref="A246:G246"/>
    <mergeCell ref="A236:G236"/>
    <mergeCell ref="B238:C238"/>
    <mergeCell ref="B239:C239"/>
    <mergeCell ref="B240:C240"/>
    <mergeCell ref="A241:F241"/>
    <mergeCell ref="A231:F231"/>
    <mergeCell ref="A233:B233"/>
    <mergeCell ref="C233:G233"/>
    <mergeCell ref="A234:B234"/>
    <mergeCell ref="C234:G234"/>
    <mergeCell ref="A225:B225"/>
    <mergeCell ref="C225:G225"/>
    <mergeCell ref="A227:G227"/>
    <mergeCell ref="B229:C229"/>
    <mergeCell ref="B230:C230"/>
    <mergeCell ref="B220:C220"/>
    <mergeCell ref="B221:C221"/>
    <mergeCell ref="A222:F222"/>
    <mergeCell ref="A224:B224"/>
    <mergeCell ref="C224:G224"/>
    <mergeCell ref="A214:B214"/>
    <mergeCell ref="C214:G214"/>
    <mergeCell ref="A216:G216"/>
    <mergeCell ref="B218:C218"/>
    <mergeCell ref="B219:C219"/>
    <mergeCell ref="B208:C208"/>
    <mergeCell ref="B209:C209"/>
    <mergeCell ref="B210:C210"/>
    <mergeCell ref="A211:F211"/>
    <mergeCell ref="A213:B213"/>
    <mergeCell ref="C213:G213"/>
    <mergeCell ref="A202:G202"/>
    <mergeCell ref="B204:C204"/>
    <mergeCell ref="B205:C205"/>
    <mergeCell ref="B206:C206"/>
    <mergeCell ref="B207:C207"/>
    <mergeCell ref="B196:C196"/>
    <mergeCell ref="A197:F197"/>
    <mergeCell ref="A199:B199"/>
    <mergeCell ref="C199:G199"/>
    <mergeCell ref="A200:B200"/>
    <mergeCell ref="C200:G200"/>
    <mergeCell ref="A190:B190"/>
    <mergeCell ref="C190:G190"/>
    <mergeCell ref="A192:G192"/>
    <mergeCell ref="B194:C194"/>
    <mergeCell ref="B195:C195"/>
    <mergeCell ref="B185:C185"/>
    <mergeCell ref="B186:C186"/>
    <mergeCell ref="A187:F187"/>
    <mergeCell ref="A189:B189"/>
    <mergeCell ref="C189:G189"/>
    <mergeCell ref="B180:C180"/>
    <mergeCell ref="B181:C181"/>
    <mergeCell ref="B182:C182"/>
    <mergeCell ref="B183:C183"/>
    <mergeCell ref="B184:C184"/>
    <mergeCell ref="B175:C175"/>
    <mergeCell ref="B176:C176"/>
    <mergeCell ref="B177:C177"/>
    <mergeCell ref="B178:C178"/>
    <mergeCell ref="B179:C179"/>
    <mergeCell ref="A169:G169"/>
    <mergeCell ref="B171:C171"/>
    <mergeCell ref="B172:C172"/>
    <mergeCell ref="B173:C173"/>
    <mergeCell ref="B174:C174"/>
    <mergeCell ref="B163:C163"/>
    <mergeCell ref="A164:F164"/>
    <mergeCell ref="A166:B166"/>
    <mergeCell ref="C166:G166"/>
    <mergeCell ref="A167:B167"/>
    <mergeCell ref="C167:G167"/>
    <mergeCell ref="B158:C158"/>
    <mergeCell ref="B159:C159"/>
    <mergeCell ref="B160:C160"/>
    <mergeCell ref="B161:C161"/>
    <mergeCell ref="B162:C162"/>
    <mergeCell ref="B153:C153"/>
    <mergeCell ref="B154:C154"/>
    <mergeCell ref="B155:C155"/>
    <mergeCell ref="B156:C156"/>
    <mergeCell ref="B157:C157"/>
    <mergeCell ref="B148:C148"/>
    <mergeCell ref="B149:C149"/>
    <mergeCell ref="B150:C150"/>
    <mergeCell ref="B151:C151"/>
    <mergeCell ref="B152:C152"/>
    <mergeCell ref="A143:B143"/>
    <mergeCell ref="C143:G143"/>
    <mergeCell ref="A144:B144"/>
    <mergeCell ref="C144:G144"/>
    <mergeCell ref="A146:G146"/>
    <mergeCell ref="B137:C137"/>
    <mergeCell ref="B138:C138"/>
    <mergeCell ref="B139:C139"/>
    <mergeCell ref="B140:C140"/>
    <mergeCell ref="A141:F141"/>
    <mergeCell ref="A132:B132"/>
    <mergeCell ref="C132:G132"/>
    <mergeCell ref="A133:B133"/>
    <mergeCell ref="C133:G133"/>
    <mergeCell ref="A135:G135"/>
    <mergeCell ref="B126:C126"/>
    <mergeCell ref="B127:C127"/>
    <mergeCell ref="B128:C128"/>
    <mergeCell ref="B129:C129"/>
    <mergeCell ref="A130:F130"/>
    <mergeCell ref="A121:B121"/>
    <mergeCell ref="C121:G121"/>
    <mergeCell ref="A122:B122"/>
    <mergeCell ref="C122:G122"/>
    <mergeCell ref="A124:G124"/>
    <mergeCell ref="A114:G114"/>
    <mergeCell ref="B116:C116"/>
    <mergeCell ref="B117:C117"/>
    <mergeCell ref="B118:C118"/>
    <mergeCell ref="A119:F119"/>
    <mergeCell ref="B108:C108"/>
    <mergeCell ref="A109:F109"/>
    <mergeCell ref="A111:B111"/>
    <mergeCell ref="C111:G111"/>
    <mergeCell ref="A112:B112"/>
    <mergeCell ref="C112:G112"/>
    <mergeCell ref="B103:C103"/>
    <mergeCell ref="B104:C104"/>
    <mergeCell ref="B105:C105"/>
    <mergeCell ref="B106:C106"/>
    <mergeCell ref="B107:C107"/>
    <mergeCell ref="A97:B97"/>
    <mergeCell ref="C97:G97"/>
    <mergeCell ref="A99:G99"/>
    <mergeCell ref="B101:C101"/>
    <mergeCell ref="B102:C102"/>
    <mergeCell ref="B92:C92"/>
    <mergeCell ref="B93:C93"/>
    <mergeCell ref="A94:F94"/>
    <mergeCell ref="A96:B96"/>
    <mergeCell ref="C96:G96"/>
    <mergeCell ref="A87:B87"/>
    <mergeCell ref="C87:G87"/>
    <mergeCell ref="A88:B88"/>
    <mergeCell ref="C88:G88"/>
    <mergeCell ref="A90:G90"/>
    <mergeCell ref="A80:G80"/>
    <mergeCell ref="B82:C82"/>
    <mergeCell ref="B83:C83"/>
    <mergeCell ref="B84:C84"/>
    <mergeCell ref="A85:F85"/>
    <mergeCell ref="B74:C74"/>
    <mergeCell ref="A75:F75"/>
    <mergeCell ref="A77:B77"/>
    <mergeCell ref="C77:G77"/>
    <mergeCell ref="A78:B78"/>
    <mergeCell ref="C78:G78"/>
    <mergeCell ref="B69:C69"/>
    <mergeCell ref="B70:C70"/>
    <mergeCell ref="B71:C71"/>
    <mergeCell ref="B72:C72"/>
    <mergeCell ref="B73:C73"/>
    <mergeCell ref="A64:B64"/>
    <mergeCell ref="C64:G64"/>
    <mergeCell ref="A65:B65"/>
    <mergeCell ref="C65:G65"/>
    <mergeCell ref="A67:G67"/>
    <mergeCell ref="B58:C58"/>
    <mergeCell ref="B59:C59"/>
    <mergeCell ref="B60:C60"/>
    <mergeCell ref="B61:C61"/>
    <mergeCell ref="A62:F62"/>
    <mergeCell ref="B53:C53"/>
    <mergeCell ref="B54:C54"/>
    <mergeCell ref="B55:C55"/>
    <mergeCell ref="B56:C56"/>
    <mergeCell ref="B57:C57"/>
    <mergeCell ref="A48:B48"/>
    <mergeCell ref="C48:G48"/>
    <mergeCell ref="A49:B49"/>
    <mergeCell ref="C49:G49"/>
    <mergeCell ref="A51:G51"/>
    <mergeCell ref="B42:C42"/>
    <mergeCell ref="B43:C43"/>
    <mergeCell ref="B44:C44"/>
    <mergeCell ref="B45:C45"/>
    <mergeCell ref="A46:F46"/>
    <mergeCell ref="A36:G36"/>
    <mergeCell ref="B38:C38"/>
    <mergeCell ref="B39:C39"/>
    <mergeCell ref="B40:C40"/>
    <mergeCell ref="B41:C41"/>
    <mergeCell ref="A31:F31"/>
    <mergeCell ref="A33:B33"/>
    <mergeCell ref="C33:G33"/>
    <mergeCell ref="A34:B34"/>
    <mergeCell ref="C34:G34"/>
    <mergeCell ref="A25:G25"/>
    <mergeCell ref="B27:C27"/>
    <mergeCell ref="B28:C28"/>
    <mergeCell ref="B29:C29"/>
    <mergeCell ref="B30:C30"/>
    <mergeCell ref="B19:C19"/>
    <mergeCell ref="A20:F20"/>
    <mergeCell ref="A22:B22"/>
    <mergeCell ref="C22:G22"/>
    <mergeCell ref="A23:B23"/>
    <mergeCell ref="C23:G23"/>
    <mergeCell ref="A13:B13"/>
    <mergeCell ref="C13:G13"/>
    <mergeCell ref="A15:G15"/>
    <mergeCell ref="B17:C17"/>
    <mergeCell ref="B18:C18"/>
    <mergeCell ref="B7:C7"/>
    <mergeCell ref="B8:C8"/>
    <mergeCell ref="B9:C9"/>
    <mergeCell ref="A10:F10"/>
    <mergeCell ref="A12:B12"/>
    <mergeCell ref="C12:G12"/>
    <mergeCell ref="A2:B2"/>
    <mergeCell ref="C2:G2"/>
    <mergeCell ref="A3:B3"/>
    <mergeCell ref="C3:G3"/>
    <mergeCell ref="A5:G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76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22.85546875" customWidth="1"/>
  </cols>
  <sheetData>
    <row r="1" spans="1:13" ht="15" customHeight="1" x14ac:dyDescent="0.15"/>
    <row r="2" spans="1:13" ht="24.95" customHeight="1" x14ac:dyDescent="0.15">
      <c r="A2" s="17" t="s">
        <v>705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5" customHeight="1" x14ac:dyDescent="0.15"/>
    <row r="4" spans="1:13" ht="24.95" customHeight="1" x14ac:dyDescent="0.15">
      <c r="A4" s="17" t="s">
        <v>706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3" ht="24.95" customHeight="1" x14ac:dyDescent="0.15"/>
    <row r="6" spans="1:13" ht="50.1" customHeight="1" x14ac:dyDescent="0.15">
      <c r="A6" s="19" t="s">
        <v>367</v>
      </c>
      <c r="B6" s="19" t="s">
        <v>45</v>
      </c>
      <c r="C6" s="19" t="s">
        <v>707</v>
      </c>
      <c r="D6" s="19" t="s">
        <v>708</v>
      </c>
      <c r="E6" s="19"/>
      <c r="F6" s="19"/>
      <c r="G6" s="19" t="s">
        <v>709</v>
      </c>
      <c r="H6" s="19"/>
      <c r="I6" s="19"/>
      <c r="J6" s="19" t="s">
        <v>710</v>
      </c>
      <c r="K6" s="19"/>
      <c r="L6" s="19"/>
    </row>
    <row r="7" spans="1:13" ht="50.1" customHeight="1" x14ac:dyDescent="0.15">
      <c r="A7" s="19"/>
      <c r="B7" s="19"/>
      <c r="C7" s="19"/>
      <c r="D7" s="6" t="s">
        <v>711</v>
      </c>
      <c r="E7" s="6" t="s">
        <v>712</v>
      </c>
      <c r="F7" s="6" t="s">
        <v>713</v>
      </c>
      <c r="G7" s="6" t="s">
        <v>711</v>
      </c>
      <c r="H7" s="6" t="s">
        <v>712</v>
      </c>
      <c r="I7" s="6" t="s">
        <v>714</v>
      </c>
      <c r="J7" s="6" t="s">
        <v>711</v>
      </c>
      <c r="K7" s="6" t="s">
        <v>712</v>
      </c>
      <c r="L7" s="6" t="s">
        <v>715</v>
      </c>
    </row>
    <row r="8" spans="1:13" ht="24.95" customHeight="1" x14ac:dyDescent="0.15">
      <c r="A8" s="6" t="s">
        <v>373</v>
      </c>
      <c r="B8" s="6" t="s">
        <v>469</v>
      </c>
      <c r="C8" s="6" t="s">
        <v>470</v>
      </c>
      <c r="D8" s="6" t="s">
        <v>471</v>
      </c>
      <c r="E8" s="6" t="s">
        <v>472</v>
      </c>
      <c r="F8" s="6" t="s">
        <v>473</v>
      </c>
      <c r="G8" s="6" t="s">
        <v>474</v>
      </c>
      <c r="H8" s="6" t="s">
        <v>475</v>
      </c>
      <c r="I8" s="6" t="s">
        <v>481</v>
      </c>
      <c r="J8" s="6" t="s">
        <v>483</v>
      </c>
      <c r="K8" s="6" t="s">
        <v>485</v>
      </c>
      <c r="L8" s="6" t="s">
        <v>487</v>
      </c>
    </row>
    <row r="9" spans="1:13" x14ac:dyDescent="0.15">
      <c r="A9" s="6" t="s">
        <v>55</v>
      </c>
      <c r="B9" s="6" t="s">
        <v>55</v>
      </c>
      <c r="C9" s="6" t="s">
        <v>55</v>
      </c>
      <c r="D9" s="6" t="s">
        <v>55</v>
      </c>
      <c r="E9" s="6" t="s">
        <v>55</v>
      </c>
      <c r="F9" s="6" t="s">
        <v>55</v>
      </c>
      <c r="G9" s="6" t="s">
        <v>55</v>
      </c>
      <c r="H9" s="6" t="s">
        <v>55</v>
      </c>
      <c r="I9" s="6" t="s">
        <v>55</v>
      </c>
      <c r="J9" s="6" t="s">
        <v>55</v>
      </c>
      <c r="K9" s="6" t="s">
        <v>55</v>
      </c>
      <c r="L9" s="6" t="s">
        <v>55</v>
      </c>
    </row>
    <row r="10" spans="1:13" ht="15" customHeight="1" x14ac:dyDescent="0.15"/>
    <row r="11" spans="1:13" ht="24.95" customHeight="1" x14ac:dyDescent="0.15">
      <c r="A11" s="17" t="s">
        <v>716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ht="15" customHeight="1" x14ac:dyDescent="0.15"/>
    <row r="13" spans="1:13" ht="24.95" customHeight="1" x14ac:dyDescent="0.15">
      <c r="A13" s="17" t="s">
        <v>717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</row>
    <row r="14" spans="1:13" ht="24.95" customHeight="1" x14ac:dyDescent="0.15"/>
    <row r="15" spans="1:13" ht="50.1" customHeight="1" x14ac:dyDescent="0.15">
      <c r="A15" s="19" t="s">
        <v>367</v>
      </c>
      <c r="B15" s="19" t="s">
        <v>45</v>
      </c>
      <c r="C15" s="19" t="s">
        <v>707</v>
      </c>
      <c r="D15" s="19" t="s">
        <v>708</v>
      </c>
      <c r="E15" s="19"/>
      <c r="F15" s="19"/>
      <c r="G15" s="19" t="s">
        <v>709</v>
      </c>
      <c r="H15" s="19"/>
      <c r="I15" s="19"/>
      <c r="J15" s="19" t="s">
        <v>710</v>
      </c>
      <c r="K15" s="19"/>
      <c r="L15" s="19"/>
    </row>
    <row r="16" spans="1:13" ht="50.1" customHeight="1" x14ac:dyDescent="0.15">
      <c r="A16" s="19"/>
      <c r="B16" s="19"/>
      <c r="C16" s="19"/>
      <c r="D16" s="6" t="s">
        <v>711</v>
      </c>
      <c r="E16" s="6" t="s">
        <v>712</v>
      </c>
      <c r="F16" s="6" t="s">
        <v>713</v>
      </c>
      <c r="G16" s="6" t="s">
        <v>711</v>
      </c>
      <c r="H16" s="6" t="s">
        <v>712</v>
      </c>
      <c r="I16" s="6" t="s">
        <v>714</v>
      </c>
      <c r="J16" s="6" t="s">
        <v>711</v>
      </c>
      <c r="K16" s="6" t="s">
        <v>712</v>
      </c>
      <c r="L16" s="6" t="s">
        <v>715</v>
      </c>
    </row>
    <row r="17" spans="1:12" ht="24.95" customHeight="1" x14ac:dyDescent="0.15">
      <c r="A17" s="6" t="s">
        <v>373</v>
      </c>
      <c r="B17" s="6" t="s">
        <v>469</v>
      </c>
      <c r="C17" s="6" t="s">
        <v>470</v>
      </c>
      <c r="D17" s="6" t="s">
        <v>471</v>
      </c>
      <c r="E17" s="6" t="s">
        <v>472</v>
      </c>
      <c r="F17" s="6" t="s">
        <v>473</v>
      </c>
      <c r="G17" s="6" t="s">
        <v>474</v>
      </c>
      <c r="H17" s="6" t="s">
        <v>475</v>
      </c>
      <c r="I17" s="6" t="s">
        <v>481</v>
      </c>
      <c r="J17" s="6" t="s">
        <v>483</v>
      </c>
      <c r="K17" s="6" t="s">
        <v>485</v>
      </c>
      <c r="L17" s="6" t="s">
        <v>487</v>
      </c>
    </row>
    <row r="18" spans="1:12" ht="24.95" customHeight="1" x14ac:dyDescent="0.15">
      <c r="A18" s="6" t="s">
        <v>373</v>
      </c>
      <c r="B18" s="6" t="s">
        <v>71</v>
      </c>
      <c r="C18" s="7" t="s">
        <v>718</v>
      </c>
      <c r="D18" s="10">
        <v>72</v>
      </c>
      <c r="E18" s="10">
        <v>11172.333329999999</v>
      </c>
      <c r="F18" s="10">
        <v>804407.99976000004</v>
      </c>
      <c r="G18" s="10">
        <v>72</v>
      </c>
      <c r="H18" s="10">
        <v>11172.333333</v>
      </c>
      <c r="I18" s="10">
        <v>804407.99997600005</v>
      </c>
      <c r="J18" s="10">
        <v>72</v>
      </c>
      <c r="K18" s="10">
        <v>11172.333333</v>
      </c>
      <c r="L18" s="10">
        <v>804407.99997600005</v>
      </c>
    </row>
    <row r="19" spans="1:12" ht="24.95" customHeight="1" x14ac:dyDescent="0.15">
      <c r="A19" s="6" t="s">
        <v>469</v>
      </c>
      <c r="B19" s="6" t="s">
        <v>71</v>
      </c>
      <c r="C19" s="7" t="s">
        <v>719</v>
      </c>
      <c r="D19" s="10">
        <v>759</v>
      </c>
      <c r="E19" s="10">
        <v>27216</v>
      </c>
      <c r="F19" s="10">
        <v>20656944</v>
      </c>
      <c r="G19" s="10">
        <v>759</v>
      </c>
      <c r="H19" s="10">
        <v>27216</v>
      </c>
      <c r="I19" s="10">
        <v>20656944</v>
      </c>
      <c r="J19" s="10">
        <v>759</v>
      </c>
      <c r="K19" s="10">
        <v>27216</v>
      </c>
      <c r="L19" s="10">
        <v>20656944</v>
      </c>
    </row>
    <row r="20" spans="1:12" ht="24.95" customHeight="1" x14ac:dyDescent="0.15">
      <c r="A20" s="6" t="s">
        <v>470</v>
      </c>
      <c r="B20" s="6" t="s">
        <v>71</v>
      </c>
      <c r="C20" s="7" t="s">
        <v>720</v>
      </c>
      <c r="D20" s="10">
        <v>73</v>
      </c>
      <c r="E20" s="10">
        <v>34776</v>
      </c>
      <c r="F20" s="10">
        <v>2538648</v>
      </c>
      <c r="G20" s="10">
        <v>73</v>
      </c>
      <c r="H20" s="10">
        <v>34776</v>
      </c>
      <c r="I20" s="10">
        <v>2538648</v>
      </c>
      <c r="J20" s="10">
        <v>73</v>
      </c>
      <c r="K20" s="10">
        <v>34776</v>
      </c>
      <c r="L20" s="10">
        <v>2538648</v>
      </c>
    </row>
    <row r="21" spans="1:12" ht="24.95" customHeight="1" x14ac:dyDescent="0.15">
      <c r="A21" s="29" t="s">
        <v>501</v>
      </c>
      <c r="B21" s="29"/>
      <c r="C21" s="29"/>
      <c r="D21" s="11" t="s">
        <v>55</v>
      </c>
      <c r="E21" s="11" t="s">
        <v>55</v>
      </c>
      <c r="F21" s="11">
        <f>SUM(F18:F20)</f>
        <v>23999999.999760002</v>
      </c>
      <c r="G21" s="11" t="s">
        <v>55</v>
      </c>
      <c r="H21" s="11" t="s">
        <v>55</v>
      </c>
      <c r="I21" s="11">
        <f>SUM(I18:I20)</f>
        <v>23999999.999976002</v>
      </c>
      <c r="J21" s="11" t="s">
        <v>55</v>
      </c>
      <c r="K21" s="11" t="s">
        <v>55</v>
      </c>
      <c r="L21" s="11">
        <f>SUM(L18:L20)</f>
        <v>23999999.999976002</v>
      </c>
    </row>
    <row r="22" spans="1:12" ht="15" customHeight="1" x14ac:dyDescent="0.15"/>
    <row r="23" spans="1:12" ht="24.95" customHeight="1" x14ac:dyDescent="0.15">
      <c r="A23" s="17" t="s">
        <v>721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4.95" customHeight="1" x14ac:dyDescent="0.15"/>
    <row r="25" spans="1:12" ht="50.1" customHeight="1" x14ac:dyDescent="0.15">
      <c r="A25" s="19" t="s">
        <v>367</v>
      </c>
      <c r="B25" s="19" t="s">
        <v>45</v>
      </c>
      <c r="C25" s="19" t="s">
        <v>707</v>
      </c>
      <c r="D25" s="19" t="s">
        <v>708</v>
      </c>
      <c r="E25" s="19"/>
      <c r="F25" s="19"/>
      <c r="G25" s="19" t="s">
        <v>709</v>
      </c>
      <c r="H25" s="19"/>
      <c r="I25" s="19"/>
      <c r="J25" s="19" t="s">
        <v>710</v>
      </c>
      <c r="K25" s="19"/>
      <c r="L25" s="19"/>
    </row>
    <row r="26" spans="1:12" ht="50.1" customHeight="1" x14ac:dyDescent="0.15">
      <c r="A26" s="19"/>
      <c r="B26" s="19"/>
      <c r="C26" s="19"/>
      <c r="D26" s="6" t="s">
        <v>711</v>
      </c>
      <c r="E26" s="6" t="s">
        <v>712</v>
      </c>
      <c r="F26" s="6" t="s">
        <v>713</v>
      </c>
      <c r="G26" s="6" t="s">
        <v>711</v>
      </c>
      <c r="H26" s="6" t="s">
        <v>712</v>
      </c>
      <c r="I26" s="6" t="s">
        <v>714</v>
      </c>
      <c r="J26" s="6" t="s">
        <v>711</v>
      </c>
      <c r="K26" s="6" t="s">
        <v>712</v>
      </c>
      <c r="L26" s="6" t="s">
        <v>715</v>
      </c>
    </row>
    <row r="27" spans="1:12" ht="24.95" customHeight="1" x14ac:dyDescent="0.15">
      <c r="A27" s="6" t="s">
        <v>373</v>
      </c>
      <c r="B27" s="6" t="s">
        <v>469</v>
      </c>
      <c r="C27" s="6" t="s">
        <v>470</v>
      </c>
      <c r="D27" s="6" t="s">
        <v>471</v>
      </c>
      <c r="E27" s="6" t="s">
        <v>472</v>
      </c>
      <c r="F27" s="6" t="s">
        <v>473</v>
      </c>
      <c r="G27" s="6" t="s">
        <v>474</v>
      </c>
      <c r="H27" s="6" t="s">
        <v>475</v>
      </c>
      <c r="I27" s="6" t="s">
        <v>481</v>
      </c>
      <c r="J27" s="6" t="s">
        <v>483</v>
      </c>
      <c r="K27" s="6" t="s">
        <v>485</v>
      </c>
      <c r="L27" s="6" t="s">
        <v>487</v>
      </c>
    </row>
    <row r="28" spans="1:12" ht="24.95" customHeight="1" x14ac:dyDescent="0.15">
      <c r="A28" s="6" t="s">
        <v>373</v>
      </c>
      <c r="B28" s="6" t="s">
        <v>71</v>
      </c>
      <c r="C28" s="7" t="s">
        <v>722</v>
      </c>
      <c r="D28" s="10">
        <v>7751.95</v>
      </c>
      <c r="E28" s="10">
        <v>595.55549764900002</v>
      </c>
      <c r="F28" s="10">
        <v>4616716.4400001662</v>
      </c>
      <c r="G28" s="10">
        <v>7751.95</v>
      </c>
      <c r="H28" s="10">
        <v>595.55549764900002</v>
      </c>
      <c r="I28" s="10">
        <v>4616716.4400001662</v>
      </c>
      <c r="J28" s="10">
        <v>7751.95</v>
      </c>
      <c r="K28" s="10">
        <v>595.55549764900002</v>
      </c>
      <c r="L28" s="10">
        <v>4616716.4400001662</v>
      </c>
    </row>
    <row r="29" spans="1:12" ht="24.95" customHeight="1" x14ac:dyDescent="0.15">
      <c r="A29" s="6" t="s">
        <v>469</v>
      </c>
      <c r="B29" s="6" t="s">
        <v>71</v>
      </c>
      <c r="C29" s="7" t="s">
        <v>723</v>
      </c>
      <c r="D29" s="10">
        <v>212</v>
      </c>
      <c r="E29" s="10">
        <v>262422.601745283</v>
      </c>
      <c r="F29" s="10">
        <v>55633591.569999993</v>
      </c>
      <c r="G29" s="10">
        <v>212</v>
      </c>
      <c r="H29" s="10">
        <v>262422.601745283</v>
      </c>
      <c r="I29" s="10">
        <v>55633591.569999993</v>
      </c>
      <c r="J29" s="10">
        <v>212</v>
      </c>
      <c r="K29" s="10">
        <v>262422.601745283</v>
      </c>
      <c r="L29" s="10">
        <v>55633591.569999993</v>
      </c>
    </row>
    <row r="30" spans="1:12" ht="24.95" customHeight="1" x14ac:dyDescent="0.15">
      <c r="A30" s="6" t="s">
        <v>470</v>
      </c>
      <c r="B30" s="6" t="s">
        <v>71</v>
      </c>
      <c r="C30" s="7" t="s">
        <v>724</v>
      </c>
      <c r="D30" s="10">
        <v>148.32997863700001</v>
      </c>
      <c r="E30" s="10">
        <v>9254.69</v>
      </c>
      <c r="F30" s="10">
        <v>1372747.9699920579</v>
      </c>
      <c r="G30" s="10">
        <v>148.32997863700001</v>
      </c>
      <c r="H30" s="10">
        <v>9254.69</v>
      </c>
      <c r="I30" s="10">
        <v>1372747.9699920579</v>
      </c>
      <c r="J30" s="10">
        <v>148.32997863700001</v>
      </c>
      <c r="K30" s="10">
        <v>9254.69</v>
      </c>
      <c r="L30" s="10">
        <v>1372747.9699920579</v>
      </c>
    </row>
    <row r="31" spans="1:12" ht="24.95" customHeight="1" x14ac:dyDescent="0.15">
      <c r="A31" s="29" t="s">
        <v>501</v>
      </c>
      <c r="B31" s="29"/>
      <c r="C31" s="29"/>
      <c r="D31" s="11" t="s">
        <v>55</v>
      </c>
      <c r="E31" s="11" t="s">
        <v>55</v>
      </c>
      <c r="F31" s="11">
        <f>SUM(F28:F30)</f>
        <v>61623055.979992218</v>
      </c>
      <c r="G31" s="11" t="s">
        <v>55</v>
      </c>
      <c r="H31" s="11" t="s">
        <v>55</v>
      </c>
      <c r="I31" s="11">
        <f>SUM(I28:I30)</f>
        <v>61623055.979992218</v>
      </c>
      <c r="J31" s="11" t="s">
        <v>55</v>
      </c>
      <c r="K31" s="11" t="s">
        <v>55</v>
      </c>
      <c r="L31" s="11">
        <f>SUM(L28:L30)</f>
        <v>61623055.979992218</v>
      </c>
    </row>
    <row r="32" spans="1:12" ht="15" customHeight="1" x14ac:dyDescent="0.15"/>
    <row r="33" spans="1:13" ht="24.95" customHeight="1" x14ac:dyDescent="0.15">
      <c r="A33" s="17" t="s">
        <v>725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  <row r="34" spans="1:13" ht="24.95" customHeight="1" x14ac:dyDescent="0.15"/>
    <row r="35" spans="1:13" ht="50.1" customHeight="1" x14ac:dyDescent="0.15">
      <c r="A35" s="19" t="s">
        <v>367</v>
      </c>
      <c r="B35" s="19" t="s">
        <v>45</v>
      </c>
      <c r="C35" s="19" t="s">
        <v>707</v>
      </c>
      <c r="D35" s="19" t="s">
        <v>708</v>
      </c>
      <c r="E35" s="19"/>
      <c r="F35" s="19"/>
      <c r="G35" s="19" t="s">
        <v>709</v>
      </c>
      <c r="H35" s="19"/>
      <c r="I35" s="19"/>
      <c r="J35" s="19" t="s">
        <v>710</v>
      </c>
      <c r="K35" s="19"/>
      <c r="L35" s="19"/>
    </row>
    <row r="36" spans="1:13" ht="50.1" customHeight="1" x14ac:dyDescent="0.15">
      <c r="A36" s="19"/>
      <c r="B36" s="19"/>
      <c r="C36" s="19"/>
      <c r="D36" s="6" t="s">
        <v>711</v>
      </c>
      <c r="E36" s="6" t="s">
        <v>712</v>
      </c>
      <c r="F36" s="6" t="s">
        <v>713</v>
      </c>
      <c r="G36" s="6" t="s">
        <v>711</v>
      </c>
      <c r="H36" s="6" t="s">
        <v>712</v>
      </c>
      <c r="I36" s="6" t="s">
        <v>714</v>
      </c>
      <c r="J36" s="6" t="s">
        <v>711</v>
      </c>
      <c r="K36" s="6" t="s">
        <v>712</v>
      </c>
      <c r="L36" s="6" t="s">
        <v>715</v>
      </c>
    </row>
    <row r="37" spans="1:13" ht="24.95" customHeight="1" x14ac:dyDescent="0.15">
      <c r="A37" s="6" t="s">
        <v>373</v>
      </c>
      <c r="B37" s="6" t="s">
        <v>469</v>
      </c>
      <c r="C37" s="6" t="s">
        <v>470</v>
      </c>
      <c r="D37" s="6" t="s">
        <v>471</v>
      </c>
      <c r="E37" s="6" t="s">
        <v>472</v>
      </c>
      <c r="F37" s="6" t="s">
        <v>473</v>
      </c>
      <c r="G37" s="6" t="s">
        <v>474</v>
      </c>
      <c r="H37" s="6" t="s">
        <v>475</v>
      </c>
      <c r="I37" s="6" t="s">
        <v>481</v>
      </c>
      <c r="J37" s="6" t="s">
        <v>483</v>
      </c>
      <c r="K37" s="6" t="s">
        <v>485</v>
      </c>
      <c r="L37" s="6" t="s">
        <v>487</v>
      </c>
    </row>
    <row r="38" spans="1:13" x14ac:dyDescent="0.15">
      <c r="A38" s="6" t="s">
        <v>55</v>
      </c>
      <c r="B38" s="6" t="s">
        <v>55</v>
      </c>
      <c r="C38" s="6" t="s">
        <v>55</v>
      </c>
      <c r="D38" s="6" t="s">
        <v>55</v>
      </c>
      <c r="E38" s="6" t="s">
        <v>55</v>
      </c>
      <c r="F38" s="6" t="s">
        <v>55</v>
      </c>
      <c r="G38" s="6" t="s">
        <v>55</v>
      </c>
      <c r="H38" s="6" t="s">
        <v>55</v>
      </c>
      <c r="I38" s="6" t="s">
        <v>55</v>
      </c>
      <c r="J38" s="6" t="s">
        <v>55</v>
      </c>
      <c r="K38" s="6" t="s">
        <v>55</v>
      </c>
      <c r="L38" s="6" t="s">
        <v>55</v>
      </c>
    </row>
    <row r="39" spans="1:13" ht="15" customHeight="1" x14ac:dyDescent="0.15"/>
    <row r="40" spans="1:13" ht="24.95" customHeight="1" x14ac:dyDescent="0.15">
      <c r="A40" s="17" t="s">
        <v>726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</row>
    <row r="41" spans="1:13" ht="15" customHeight="1" x14ac:dyDescent="0.15"/>
    <row r="42" spans="1:13" ht="24.95" customHeight="1" x14ac:dyDescent="0.15">
      <c r="A42" s="17" t="s">
        <v>727</v>
      </c>
      <c r="B42" s="17"/>
      <c r="C42" s="17"/>
      <c r="D42" s="17"/>
      <c r="E42" s="17"/>
      <c r="F42" s="17"/>
    </row>
    <row r="43" spans="1:13" ht="24.95" customHeight="1" x14ac:dyDescent="0.15"/>
    <row r="44" spans="1:13" ht="50.1" customHeight="1" x14ac:dyDescent="0.15">
      <c r="A44" s="19" t="s">
        <v>367</v>
      </c>
      <c r="B44" s="19" t="s">
        <v>45</v>
      </c>
      <c r="C44" s="19" t="s">
        <v>707</v>
      </c>
      <c r="D44" s="6" t="s">
        <v>708</v>
      </c>
      <c r="E44" s="6" t="s">
        <v>709</v>
      </c>
      <c r="F44" s="6" t="s">
        <v>710</v>
      </c>
    </row>
    <row r="45" spans="1:13" ht="50.1" customHeight="1" x14ac:dyDescent="0.15">
      <c r="A45" s="19"/>
      <c r="B45" s="19"/>
      <c r="C45" s="19"/>
      <c r="D45" s="6" t="s">
        <v>728</v>
      </c>
      <c r="E45" s="6" t="s">
        <v>728</v>
      </c>
      <c r="F45" s="6" t="s">
        <v>728</v>
      </c>
    </row>
    <row r="46" spans="1:13" ht="24.95" customHeight="1" x14ac:dyDescent="0.15">
      <c r="A46" s="6" t="s">
        <v>373</v>
      </c>
      <c r="B46" s="6" t="s">
        <v>469</v>
      </c>
      <c r="C46" s="6" t="s">
        <v>470</v>
      </c>
      <c r="D46" s="6" t="s">
        <v>471</v>
      </c>
      <c r="E46" s="6" t="s">
        <v>472</v>
      </c>
      <c r="F46" s="6" t="s">
        <v>473</v>
      </c>
    </row>
    <row r="47" spans="1:13" x14ac:dyDescent="0.15">
      <c r="A47" s="6" t="s">
        <v>55</v>
      </c>
      <c r="B47" s="6" t="s">
        <v>55</v>
      </c>
      <c r="C47" s="6" t="s">
        <v>55</v>
      </c>
      <c r="D47" s="6" t="s">
        <v>55</v>
      </c>
      <c r="E47" s="6" t="s">
        <v>55</v>
      </c>
      <c r="F47" s="6" t="s">
        <v>55</v>
      </c>
    </row>
    <row r="48" spans="1:13" ht="15" customHeight="1" x14ac:dyDescent="0.15"/>
    <row r="49" spans="1:13" ht="24.95" customHeight="1" x14ac:dyDescent="0.15">
      <c r="A49" s="17" t="s">
        <v>729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" customHeight="1" x14ac:dyDescent="0.15"/>
    <row r="51" spans="1:13" ht="24.95" customHeight="1" x14ac:dyDescent="0.15">
      <c r="A51" s="17" t="s">
        <v>730</v>
      </c>
      <c r="B51" s="17"/>
      <c r="C51" s="17"/>
      <c r="D51" s="17"/>
      <c r="E51" s="17"/>
      <c r="F51" s="17"/>
    </row>
    <row r="52" spans="1:13" ht="24.95" customHeight="1" x14ac:dyDescent="0.15"/>
    <row r="53" spans="1:13" ht="50.1" customHeight="1" x14ac:dyDescent="0.15">
      <c r="A53" s="19" t="s">
        <v>367</v>
      </c>
      <c r="B53" s="19" t="s">
        <v>45</v>
      </c>
      <c r="C53" s="19" t="s">
        <v>707</v>
      </c>
      <c r="D53" s="6" t="s">
        <v>708</v>
      </c>
      <c r="E53" s="6" t="s">
        <v>709</v>
      </c>
      <c r="F53" s="6" t="s">
        <v>710</v>
      </c>
    </row>
    <row r="54" spans="1:13" ht="50.1" customHeight="1" x14ac:dyDescent="0.15">
      <c r="A54" s="19"/>
      <c r="B54" s="19"/>
      <c r="C54" s="19"/>
      <c r="D54" s="6" t="s">
        <v>728</v>
      </c>
      <c r="E54" s="6" t="s">
        <v>728</v>
      </c>
      <c r="F54" s="6" t="s">
        <v>728</v>
      </c>
    </row>
    <row r="55" spans="1:13" ht="24.95" customHeight="1" x14ac:dyDescent="0.15">
      <c r="A55" s="6" t="s">
        <v>373</v>
      </c>
      <c r="B55" s="6" t="s">
        <v>469</v>
      </c>
      <c r="C55" s="6" t="s">
        <v>470</v>
      </c>
      <c r="D55" s="6" t="s">
        <v>471</v>
      </c>
      <c r="E55" s="6" t="s">
        <v>472</v>
      </c>
      <c r="F55" s="6" t="s">
        <v>473</v>
      </c>
    </row>
    <row r="56" spans="1:13" ht="24.95" customHeight="1" x14ac:dyDescent="0.15">
      <c r="A56" s="6" t="s">
        <v>373</v>
      </c>
      <c r="B56" s="6" t="s">
        <v>86</v>
      </c>
      <c r="C56" s="7" t="s">
        <v>731</v>
      </c>
      <c r="D56" s="10">
        <v>1093680</v>
      </c>
      <c r="E56" s="10">
        <v>0</v>
      </c>
      <c r="F56" s="10">
        <v>0</v>
      </c>
    </row>
    <row r="57" spans="1:13" ht="24.95" customHeight="1" x14ac:dyDescent="0.15">
      <c r="A57" s="6" t="s">
        <v>469</v>
      </c>
      <c r="B57" s="6" t="s">
        <v>86</v>
      </c>
      <c r="C57" s="7" t="s">
        <v>732</v>
      </c>
      <c r="D57" s="10">
        <v>11673000</v>
      </c>
      <c r="E57" s="10">
        <v>0</v>
      </c>
      <c r="F57" s="10">
        <v>0</v>
      </c>
    </row>
    <row r="58" spans="1:13" ht="24.95" customHeight="1" x14ac:dyDescent="0.15">
      <c r="A58" s="6" t="s">
        <v>470</v>
      </c>
      <c r="B58" s="6" t="s">
        <v>86</v>
      </c>
      <c r="C58" s="7" t="s">
        <v>733</v>
      </c>
      <c r="D58" s="10">
        <v>418800</v>
      </c>
      <c r="E58" s="10">
        <v>0</v>
      </c>
      <c r="F58" s="10">
        <v>0</v>
      </c>
    </row>
    <row r="59" spans="1:13" ht="24.95" customHeight="1" x14ac:dyDescent="0.15">
      <c r="A59" s="6" t="s">
        <v>471</v>
      </c>
      <c r="B59" s="6" t="s">
        <v>86</v>
      </c>
      <c r="C59" s="7" t="s">
        <v>734</v>
      </c>
      <c r="D59" s="10">
        <v>229999.999992</v>
      </c>
      <c r="E59" s="10">
        <v>0</v>
      </c>
      <c r="F59" s="10">
        <v>0</v>
      </c>
    </row>
    <row r="60" spans="1:13" ht="24.95" customHeight="1" x14ac:dyDescent="0.15">
      <c r="A60" s="29" t="s">
        <v>501</v>
      </c>
      <c r="B60" s="29"/>
      <c r="C60" s="29"/>
      <c r="D60" s="11">
        <f>SUM(D56:D59)</f>
        <v>13415479.999992</v>
      </c>
      <c r="E60" s="11">
        <f>SUM(E56:E59)</f>
        <v>0</v>
      </c>
      <c r="F60" s="11">
        <f>SUM(F56:F59)</f>
        <v>0</v>
      </c>
    </row>
    <row r="61" spans="1:13" ht="15" customHeight="1" x14ac:dyDescent="0.15"/>
    <row r="62" spans="1:13" ht="24.95" customHeight="1" x14ac:dyDescent="0.15">
      <c r="A62" s="17" t="s">
        <v>735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</row>
    <row r="63" spans="1:13" ht="15" customHeight="1" x14ac:dyDescent="0.15"/>
    <row r="64" spans="1:13" ht="24.95" customHeight="1" x14ac:dyDescent="0.15">
      <c r="A64" s="17" t="s">
        <v>736</v>
      </c>
      <c r="B64" s="17"/>
      <c r="C64" s="17"/>
      <c r="D64" s="17"/>
      <c r="E64" s="17"/>
      <c r="F64" s="17"/>
    </row>
    <row r="65" spans="1:12" ht="24.95" customHeight="1" x14ac:dyDescent="0.15"/>
    <row r="66" spans="1:12" ht="50.1" customHeight="1" x14ac:dyDescent="0.15">
      <c r="A66" s="19" t="s">
        <v>367</v>
      </c>
      <c r="B66" s="19" t="s">
        <v>45</v>
      </c>
      <c r="C66" s="19" t="s">
        <v>707</v>
      </c>
      <c r="D66" s="6" t="s">
        <v>708</v>
      </c>
      <c r="E66" s="6" t="s">
        <v>709</v>
      </c>
      <c r="F66" s="6" t="s">
        <v>710</v>
      </c>
    </row>
    <row r="67" spans="1:12" ht="50.1" customHeight="1" x14ac:dyDescent="0.15">
      <c r="A67" s="19"/>
      <c r="B67" s="19"/>
      <c r="C67" s="19"/>
      <c r="D67" s="6" t="s">
        <v>728</v>
      </c>
      <c r="E67" s="6" t="s">
        <v>728</v>
      </c>
      <c r="F67" s="6" t="s">
        <v>728</v>
      </c>
    </row>
    <row r="68" spans="1:12" ht="24.95" customHeight="1" x14ac:dyDescent="0.15">
      <c r="A68" s="6" t="s">
        <v>373</v>
      </c>
      <c r="B68" s="6" t="s">
        <v>469</v>
      </c>
      <c r="C68" s="6" t="s">
        <v>470</v>
      </c>
      <c r="D68" s="6" t="s">
        <v>471</v>
      </c>
      <c r="E68" s="6" t="s">
        <v>472</v>
      </c>
      <c r="F68" s="6" t="s">
        <v>473</v>
      </c>
    </row>
    <row r="69" spans="1:12" x14ac:dyDescent="0.15">
      <c r="A69" s="6" t="s">
        <v>55</v>
      </c>
      <c r="B69" s="6" t="s">
        <v>55</v>
      </c>
      <c r="C69" s="6" t="s">
        <v>55</v>
      </c>
      <c r="D69" s="6" t="s">
        <v>55</v>
      </c>
      <c r="E69" s="6" t="s">
        <v>55</v>
      </c>
      <c r="F69" s="6" t="s">
        <v>55</v>
      </c>
    </row>
    <row r="70" spans="1:12" ht="15" customHeight="1" x14ac:dyDescent="0.15"/>
    <row r="71" spans="1:12" ht="24.95" customHeight="1" x14ac:dyDescent="0.15">
      <c r="A71" s="17" t="s">
        <v>737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ht="24.95" customHeight="1" x14ac:dyDescent="0.15"/>
    <row r="73" spans="1:12" ht="50.1" customHeight="1" x14ac:dyDescent="0.15">
      <c r="A73" s="19" t="s">
        <v>367</v>
      </c>
      <c r="B73" s="19" t="s">
        <v>45</v>
      </c>
      <c r="C73" s="19" t="s">
        <v>707</v>
      </c>
      <c r="D73" s="19" t="s">
        <v>708</v>
      </c>
      <c r="E73" s="19"/>
      <c r="F73" s="19"/>
      <c r="G73" s="19" t="s">
        <v>709</v>
      </c>
      <c r="H73" s="19"/>
      <c r="I73" s="19"/>
      <c r="J73" s="19" t="s">
        <v>710</v>
      </c>
      <c r="K73" s="19"/>
      <c r="L73" s="19"/>
    </row>
    <row r="74" spans="1:12" ht="50.1" customHeight="1" x14ac:dyDescent="0.15">
      <c r="A74" s="19"/>
      <c r="B74" s="19"/>
      <c r="C74" s="19"/>
      <c r="D74" s="6" t="s">
        <v>738</v>
      </c>
      <c r="E74" s="6" t="s">
        <v>739</v>
      </c>
      <c r="F74" s="6" t="s">
        <v>740</v>
      </c>
      <c r="G74" s="6" t="s">
        <v>738</v>
      </c>
      <c r="H74" s="6" t="s">
        <v>739</v>
      </c>
      <c r="I74" s="6" t="s">
        <v>741</v>
      </c>
      <c r="J74" s="6" t="s">
        <v>738</v>
      </c>
      <c r="K74" s="6" t="s">
        <v>739</v>
      </c>
      <c r="L74" s="6" t="s">
        <v>742</v>
      </c>
    </row>
    <row r="75" spans="1:12" ht="24.95" customHeight="1" x14ac:dyDescent="0.15">
      <c r="A75" s="6" t="s">
        <v>373</v>
      </c>
      <c r="B75" s="6" t="s">
        <v>469</v>
      </c>
      <c r="C75" s="6" t="s">
        <v>470</v>
      </c>
      <c r="D75" s="6" t="s">
        <v>471</v>
      </c>
      <c r="E75" s="6" t="s">
        <v>472</v>
      </c>
      <c r="F75" s="6" t="s">
        <v>473</v>
      </c>
      <c r="G75" s="6" t="s">
        <v>474</v>
      </c>
      <c r="H75" s="6" t="s">
        <v>475</v>
      </c>
      <c r="I75" s="6" t="s">
        <v>481</v>
      </c>
      <c r="J75" s="6" t="s">
        <v>483</v>
      </c>
      <c r="K75" s="6" t="s">
        <v>485</v>
      </c>
      <c r="L75" s="6" t="s">
        <v>487</v>
      </c>
    </row>
    <row r="76" spans="1:12" x14ac:dyDescent="0.15">
      <c r="A76" s="6" t="s">
        <v>55</v>
      </c>
      <c r="B76" s="6" t="s">
        <v>55</v>
      </c>
      <c r="C76" s="6" t="s">
        <v>55</v>
      </c>
      <c r="D76" s="6" t="s">
        <v>55</v>
      </c>
      <c r="E76" s="6" t="s">
        <v>55</v>
      </c>
      <c r="F76" s="6" t="s">
        <v>55</v>
      </c>
      <c r="G76" s="6" t="s">
        <v>55</v>
      </c>
      <c r="H76" s="6" t="s">
        <v>55</v>
      </c>
      <c r="I76" s="6" t="s">
        <v>55</v>
      </c>
      <c r="J76" s="6" t="s">
        <v>55</v>
      </c>
      <c r="K76" s="6" t="s">
        <v>55</v>
      </c>
      <c r="L76" s="6" t="s">
        <v>55</v>
      </c>
    </row>
  </sheetData>
  <sheetProtection password="9D93" sheet="1" objects="1" scenarios="1"/>
  <mergeCells count="55">
    <mergeCell ref="A71:L71"/>
    <mergeCell ref="A73:A74"/>
    <mergeCell ref="B73:B74"/>
    <mergeCell ref="C73:C74"/>
    <mergeCell ref="D73:F73"/>
    <mergeCell ref="G73:I73"/>
    <mergeCell ref="J73:L73"/>
    <mergeCell ref="A60:C60"/>
    <mergeCell ref="A62:M62"/>
    <mergeCell ref="A64:F64"/>
    <mergeCell ref="A66:A67"/>
    <mergeCell ref="B66:B67"/>
    <mergeCell ref="C66:C67"/>
    <mergeCell ref="A49:M49"/>
    <mergeCell ref="A51:F51"/>
    <mergeCell ref="A53:A54"/>
    <mergeCell ref="B53:B54"/>
    <mergeCell ref="C53:C54"/>
    <mergeCell ref="A40:M40"/>
    <mergeCell ref="A42:F42"/>
    <mergeCell ref="A44:A45"/>
    <mergeCell ref="B44:B45"/>
    <mergeCell ref="C44:C45"/>
    <mergeCell ref="A31:C31"/>
    <mergeCell ref="A33:L33"/>
    <mergeCell ref="A35:A36"/>
    <mergeCell ref="B35:B36"/>
    <mergeCell ref="C35:C36"/>
    <mergeCell ref="D35:F35"/>
    <mergeCell ref="G35:I35"/>
    <mergeCell ref="J35:L35"/>
    <mergeCell ref="A21:C21"/>
    <mergeCell ref="A23:L23"/>
    <mergeCell ref="A25:A26"/>
    <mergeCell ref="B25:B26"/>
    <mergeCell ref="C25:C26"/>
    <mergeCell ref="D25:F25"/>
    <mergeCell ref="G25:I25"/>
    <mergeCell ref="J25:L25"/>
    <mergeCell ref="A11:M11"/>
    <mergeCell ref="A13:L13"/>
    <mergeCell ref="A15:A16"/>
    <mergeCell ref="B15:B16"/>
    <mergeCell ref="C15:C16"/>
    <mergeCell ref="D15:F15"/>
    <mergeCell ref="G15:I15"/>
    <mergeCell ref="J15:L15"/>
    <mergeCell ref="A2:M2"/>
    <mergeCell ref="A4:L4"/>
    <mergeCell ref="A6:A7"/>
    <mergeCell ref="B6:B7"/>
    <mergeCell ref="C6:C7"/>
    <mergeCell ref="D6:F6"/>
    <mergeCell ref="G6:I6"/>
    <mergeCell ref="J6:L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&amp;K00-00924787.O45.300136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ПФХД</vt:lpstr>
      <vt:lpstr>Раздел 1</vt:lpstr>
      <vt:lpstr>Детализация по КФО</vt:lpstr>
      <vt:lpstr>Раздел 2</vt:lpstr>
      <vt:lpstr>Обоснования (111)</vt:lpstr>
      <vt:lpstr>Обоснования (100,300,850)</vt:lpstr>
      <vt:lpstr>Обоснования (119)</vt:lpstr>
      <vt:lpstr>Обоснования (242,244,247)</vt:lpstr>
      <vt:lpstr>Обоснования доходов</vt:lpstr>
      <vt:lpstr>Справочно</vt:lpstr>
      <vt:lpstr>Анализ ФОТ</vt:lpstr>
      <vt:lpstr>Лист согласования</vt:lpstr>
      <vt:lpstr>Протокол изменений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gurbanova</dc:creator>
  <cp:lastModifiedBy>gurbanova</cp:lastModifiedBy>
  <dcterms:created xsi:type="dcterms:W3CDTF">2024-02-07T09:44:45Z</dcterms:created>
  <dcterms:modified xsi:type="dcterms:W3CDTF">2024-02-07T09:44:45Z</dcterms:modified>
</cp:coreProperties>
</file>